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\_dziekanat\dokumenty\programy_studiow\OZE\nowy_2020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4" i="1" l="1"/>
  <c r="R43" i="1"/>
  <c r="Q43" i="1"/>
  <c r="P43" i="1"/>
  <c r="O43" i="1"/>
  <c r="N43" i="1"/>
  <c r="M43" i="1"/>
  <c r="L43" i="1"/>
  <c r="K43" i="1"/>
  <c r="J43" i="1"/>
  <c r="F12" i="1"/>
  <c r="F43" i="1" s="1"/>
  <c r="G11" i="1"/>
  <c r="G43" i="1" s="1"/>
  <c r="H10" i="1"/>
  <c r="H43" i="1" s="1"/>
  <c r="P44" i="1" l="1"/>
  <c r="J44" i="1"/>
  <c r="M44" i="1"/>
</calcChain>
</file>

<file path=xl/sharedStrings.xml><?xml version="1.0" encoding="utf-8"?>
<sst xmlns="http://schemas.openxmlformats.org/spreadsheetml/2006/main" count="136" uniqueCount="77">
  <si>
    <t>STUDIA STACJONARNE II STOPNIA</t>
  </si>
  <si>
    <t>Lp.</t>
  </si>
  <si>
    <t>Nazwa przedmiotu</t>
  </si>
  <si>
    <t>Egzamin</t>
  </si>
  <si>
    <t>ECTS</t>
  </si>
  <si>
    <t>Rodzaj ćw.</t>
  </si>
  <si>
    <t>Rok I</t>
  </si>
  <si>
    <t>Rok II</t>
  </si>
  <si>
    <t>Ʃ</t>
  </si>
  <si>
    <t>Wykłady</t>
  </si>
  <si>
    <t>Ćwiczenia</t>
  </si>
  <si>
    <t>Semestr</t>
  </si>
  <si>
    <t>w.</t>
  </si>
  <si>
    <t>ćw.</t>
  </si>
  <si>
    <t>cw</t>
  </si>
  <si>
    <t>Język obcy</t>
  </si>
  <si>
    <t>Z/Z</t>
  </si>
  <si>
    <t>aud</t>
  </si>
  <si>
    <t>Modelowanie matematyczne</t>
  </si>
  <si>
    <t>E</t>
  </si>
  <si>
    <t>Przedmiot społeczno-humanistyczny</t>
  </si>
  <si>
    <t>Z</t>
  </si>
  <si>
    <t>GIS w zarządzaniu OŹE iGO</t>
  </si>
  <si>
    <t>Metodologia badań naukowych</t>
  </si>
  <si>
    <t>Monitoring i diagnostyka urządzeń energetycznych</t>
  </si>
  <si>
    <t>lab</t>
  </si>
  <si>
    <t>Monitoring i diagnostyka urządzeń gospodarki odpadami</t>
  </si>
  <si>
    <t>7a</t>
  </si>
  <si>
    <t>Optymalizacja eksploatacji instalacji w energetyce</t>
  </si>
  <si>
    <t>7b</t>
  </si>
  <si>
    <t>Optymalizacja eksploatacji instalacji w gospodarce odpadami</t>
  </si>
  <si>
    <t>Inteligentne budynki niskoemisyjne</t>
  </si>
  <si>
    <t>Audyt energetyczny</t>
  </si>
  <si>
    <t>proj</t>
  </si>
  <si>
    <t>Modelowania rozprzestrzeniania się zanieczyszczeń z GO</t>
  </si>
  <si>
    <t>Komputerowe wspomaganie projektowania  3D</t>
  </si>
  <si>
    <t>Seminarium magisterskie</t>
  </si>
  <si>
    <t>Z/Z/Z</t>
  </si>
  <si>
    <t>sem</t>
  </si>
  <si>
    <t>Niezawodność i bezpieczeństwo w energetyce</t>
  </si>
  <si>
    <t>Statystyczna analiza danych</t>
  </si>
  <si>
    <t>Ocena oddziaływania OZE na środowisko</t>
  </si>
  <si>
    <t>Ocena oddziaływania GO na środowisko</t>
  </si>
  <si>
    <t>Projektowanie i eksploatacja biogazowni rolniczych</t>
  </si>
  <si>
    <t>LCA cykl życia systemów</t>
  </si>
  <si>
    <t>Rekuperacja i magazynowanie energii</t>
  </si>
  <si>
    <t>Sterowanie urządzeniami i instalacjami OZEiGO</t>
  </si>
  <si>
    <t>Zarządzanie firmą i rachunek inż..</t>
  </si>
  <si>
    <t>Prosumencka energia rozproszona</t>
  </si>
  <si>
    <t>23a</t>
  </si>
  <si>
    <t>23b</t>
  </si>
  <si>
    <t>Uwarunkowania prawno-ekonomiczne w OZE i GO</t>
  </si>
  <si>
    <t>Razem</t>
  </si>
  <si>
    <t>Specjalność</t>
  </si>
  <si>
    <t>OZE</t>
  </si>
  <si>
    <t>GO</t>
  </si>
  <si>
    <t>Przedmiot z zakresu przedsiębiorczości i wynalazczości</t>
  </si>
  <si>
    <t>8a</t>
  </si>
  <si>
    <t>8b</t>
  </si>
  <si>
    <t>11a</t>
  </si>
  <si>
    <t>11b</t>
  </si>
  <si>
    <t>16a</t>
  </si>
  <si>
    <t>16b</t>
  </si>
  <si>
    <t>OZE - Odnawialne źródła energii</t>
  </si>
  <si>
    <t>GO - Gospodarka odpadami</t>
  </si>
  <si>
    <t>specjalności:</t>
  </si>
  <si>
    <t xml:space="preserve">Modelowania rozprzestrzeniania się zanieczyszczeń z odnawialnych źródeł </t>
  </si>
  <si>
    <t>Innowacyjne technologie w energi odnawialnej</t>
  </si>
  <si>
    <t xml:space="preserve">Innowacyjne technologie w gospodarce odpadami </t>
  </si>
  <si>
    <r>
      <rPr>
        <sz val="12"/>
        <rFont val="Times New Roman"/>
        <family val="1"/>
        <charset val="238"/>
      </rPr>
      <t>PLAN STUDIÓW NA KIERUNKU</t>
    </r>
    <r>
      <rPr>
        <b/>
        <sz val="12"/>
        <rFont val="Times New Roman"/>
        <family val="1"/>
        <charset val="238"/>
      </rPr>
      <t xml:space="preserve"> Odnawialne Źródła Energii i Gospodarka Odpadami</t>
    </r>
  </si>
  <si>
    <t>Przedmiot z zakresu historii nauki i techniki</t>
  </si>
  <si>
    <t>Praktyka dyplomowa z zakresu OZEiGO - 4 tygodnie - 160 h</t>
  </si>
  <si>
    <t>praca magisterska</t>
  </si>
  <si>
    <t>Zatwierdzony uchwałą nr 60/2017 Rady Wydziału Przyrodniczo-Technologicznego z dnia 20 czerwca 2017 r.</t>
  </si>
  <si>
    <t>Innowacje</t>
  </si>
  <si>
    <t>proj.</t>
  </si>
  <si>
    <t>Obowiazuje od roku akademickiego 2017/2018 ze zmianą od roku 2020/2021 (przedmiot Innowacje)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</si>
</sst>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top" wrapText="1"/>
    </xf>
    <xf numFmtId="0" fontId="11" fillId="2" borderId="36" xfId="0" applyFont="1" applyFill="1" applyBorder="1" applyAlignment="1">
      <alignment horizontal="center" vertical="top" wrapText="1"/>
    </xf>
    <xf numFmtId="0" fontId="12" fillId="2" borderId="35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5" fillId="0" borderId="32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textRotation="90"/>
    </xf>
    <xf numFmtId="0" fontId="5" fillId="0" borderId="33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workbookViewId="0">
      <selection activeCell="F38" sqref="F38"/>
    </sheetView>
  </sheetViews>
  <sheetFormatPr defaultRowHeight="15.75"/>
  <cols>
    <col min="1" max="1" width="4.625" style="10" customWidth="1"/>
    <col min="2" max="2" width="50.125" style="12" customWidth="1"/>
    <col min="3" max="3" width="4.875" style="13" customWidth="1"/>
    <col min="4" max="4" width="4.5" style="10" customWidth="1"/>
    <col min="5" max="5" width="4.375" style="10" customWidth="1"/>
    <col min="6" max="6" width="4.625" style="10" customWidth="1"/>
    <col min="7" max="7" width="5.875" style="10" customWidth="1"/>
    <col min="8" max="8" width="5" style="10" customWidth="1"/>
    <col min="9" max="9" width="6" style="10" customWidth="1"/>
    <col min="10" max="11" width="4.25" style="10" customWidth="1"/>
    <col min="12" max="12" width="4.625" style="10" customWidth="1"/>
    <col min="13" max="13" width="5.25" style="10" customWidth="1"/>
    <col min="14" max="22" width="3.25" style="10" customWidth="1"/>
    <col min="23" max="45" width="9" style="10"/>
    <col min="46" max="16384" width="9" style="11"/>
  </cols>
  <sheetData>
    <row r="1" spans="1:45" s="51" customFormat="1">
      <c r="A1" s="10"/>
      <c r="B1" s="124" t="s">
        <v>69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s="51" customFormat="1">
      <c r="A2" s="10"/>
      <c r="B2" s="12"/>
      <c r="C2" s="13"/>
      <c r="D2" s="42"/>
      <c r="E2" s="42"/>
      <c r="F2" s="88" t="s">
        <v>0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51" customFormat="1">
      <c r="A3" s="10"/>
      <c r="B3" s="12"/>
      <c r="C3" s="13"/>
      <c r="D3" s="42"/>
      <c r="E3" s="42"/>
      <c r="F3" s="90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4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51" customFormat="1">
      <c r="A4" s="10"/>
      <c r="B4" s="125" t="s">
        <v>73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51" customFormat="1" ht="16.5" customHeight="1" thickBot="1">
      <c r="A5" s="10"/>
      <c r="B5" s="102" t="s">
        <v>76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63"/>
      <c r="R5" s="63"/>
      <c r="S5" s="63"/>
      <c r="T5" s="63"/>
      <c r="U5" s="63"/>
      <c r="V5" s="63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>
      <c r="A6" s="74" t="s">
        <v>1</v>
      </c>
      <c r="B6" s="77" t="s">
        <v>2</v>
      </c>
      <c r="C6" s="80" t="s">
        <v>53</v>
      </c>
      <c r="D6" s="80" t="s">
        <v>3</v>
      </c>
      <c r="E6" s="83" t="s">
        <v>4</v>
      </c>
      <c r="F6" s="91"/>
      <c r="G6" s="92"/>
      <c r="H6" s="93"/>
      <c r="I6" s="83" t="s">
        <v>5</v>
      </c>
      <c r="J6" s="86" t="s">
        <v>6</v>
      </c>
      <c r="K6" s="87"/>
      <c r="L6" s="87"/>
      <c r="M6" s="87"/>
      <c r="N6" s="87"/>
      <c r="O6" s="87"/>
      <c r="P6" s="86" t="s">
        <v>7</v>
      </c>
      <c r="Q6" s="87"/>
      <c r="R6" s="116"/>
      <c r="AP6" s="11"/>
      <c r="AQ6" s="11"/>
      <c r="AR6" s="11"/>
      <c r="AS6" s="11"/>
    </row>
    <row r="7" spans="1:45">
      <c r="A7" s="75"/>
      <c r="B7" s="78"/>
      <c r="C7" s="81"/>
      <c r="D7" s="81"/>
      <c r="E7" s="84"/>
      <c r="F7" s="117" t="s">
        <v>8</v>
      </c>
      <c r="G7" s="120" t="s">
        <v>9</v>
      </c>
      <c r="H7" s="120" t="s">
        <v>10</v>
      </c>
      <c r="I7" s="94"/>
      <c r="J7" s="96" t="s">
        <v>11</v>
      </c>
      <c r="K7" s="97"/>
      <c r="L7" s="97"/>
      <c r="M7" s="97"/>
      <c r="N7" s="97"/>
      <c r="O7" s="97"/>
      <c r="P7" s="97"/>
      <c r="Q7" s="97"/>
      <c r="R7" s="123"/>
      <c r="AP7" s="11"/>
      <c r="AQ7" s="11"/>
      <c r="AR7" s="11"/>
      <c r="AS7" s="11"/>
    </row>
    <row r="8" spans="1:45">
      <c r="A8" s="75"/>
      <c r="B8" s="78"/>
      <c r="C8" s="81"/>
      <c r="D8" s="81"/>
      <c r="E8" s="84"/>
      <c r="F8" s="118"/>
      <c r="G8" s="121"/>
      <c r="H8" s="121"/>
      <c r="I8" s="94"/>
      <c r="J8" s="96">
        <v>1</v>
      </c>
      <c r="K8" s="97"/>
      <c r="L8" s="98" t="s">
        <v>4</v>
      </c>
      <c r="M8" s="100">
        <v>2</v>
      </c>
      <c r="N8" s="101"/>
      <c r="O8" s="98" t="s">
        <v>4</v>
      </c>
      <c r="P8" s="100">
        <v>3</v>
      </c>
      <c r="Q8" s="101"/>
      <c r="R8" s="105" t="s">
        <v>4</v>
      </c>
      <c r="AP8" s="11"/>
      <c r="AQ8" s="11"/>
      <c r="AR8" s="11"/>
      <c r="AS8" s="11"/>
    </row>
    <row r="9" spans="1:45" ht="33" customHeight="1" thickBot="1">
      <c r="A9" s="76"/>
      <c r="B9" s="79"/>
      <c r="C9" s="82"/>
      <c r="D9" s="82"/>
      <c r="E9" s="85"/>
      <c r="F9" s="119"/>
      <c r="G9" s="122"/>
      <c r="H9" s="122"/>
      <c r="I9" s="95"/>
      <c r="J9" s="56" t="s">
        <v>12</v>
      </c>
      <c r="K9" s="56" t="s">
        <v>13</v>
      </c>
      <c r="L9" s="99"/>
      <c r="M9" s="56" t="s">
        <v>12</v>
      </c>
      <c r="N9" s="56" t="s">
        <v>13</v>
      </c>
      <c r="O9" s="99"/>
      <c r="P9" s="56" t="s">
        <v>12</v>
      </c>
      <c r="Q9" s="56" t="s">
        <v>14</v>
      </c>
      <c r="R9" s="106"/>
      <c r="AP9" s="11"/>
      <c r="AQ9" s="11"/>
      <c r="AR9" s="11"/>
      <c r="AS9" s="11"/>
    </row>
    <row r="10" spans="1:45" s="51" customFormat="1">
      <c r="A10" s="15">
        <v>1</v>
      </c>
      <c r="B10" s="57" t="s">
        <v>15</v>
      </c>
      <c r="C10" s="53"/>
      <c r="D10" s="46" t="s">
        <v>16</v>
      </c>
      <c r="E10" s="44">
        <v>4</v>
      </c>
      <c r="F10" s="54">
        <v>60</v>
      </c>
      <c r="G10" s="54"/>
      <c r="H10" s="54">
        <f>PRODUCT((K10*15)+(N10*15)+(Q10*15))</f>
        <v>60</v>
      </c>
      <c r="I10" s="54" t="s">
        <v>25</v>
      </c>
      <c r="J10" s="55"/>
      <c r="K10" s="55"/>
      <c r="L10" s="55"/>
      <c r="M10" s="55"/>
      <c r="N10" s="55">
        <v>2</v>
      </c>
      <c r="O10" s="55">
        <v>2</v>
      </c>
      <c r="P10" s="55"/>
      <c r="Q10" s="55">
        <v>2</v>
      </c>
      <c r="R10" s="55">
        <v>2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5" s="51" customFormat="1">
      <c r="A11" s="52">
        <v>2</v>
      </c>
      <c r="B11" s="4" t="s">
        <v>18</v>
      </c>
      <c r="C11" s="9"/>
      <c r="D11" s="38" t="s">
        <v>19</v>
      </c>
      <c r="E11" s="16">
        <v>4</v>
      </c>
      <c r="F11" s="17">
        <v>30</v>
      </c>
      <c r="G11" s="17">
        <f>PRODUCT((J11*15)+(M11*15)+(P11*15))</f>
        <v>15</v>
      </c>
      <c r="H11" s="17">
        <v>15</v>
      </c>
      <c r="I11" s="17" t="s">
        <v>25</v>
      </c>
      <c r="J11" s="2">
        <v>1</v>
      </c>
      <c r="K11" s="2">
        <v>1</v>
      </c>
      <c r="L11" s="2">
        <v>4</v>
      </c>
      <c r="M11" s="2"/>
      <c r="N11" s="2"/>
      <c r="O11" s="2"/>
      <c r="P11" s="2"/>
      <c r="Q11" s="2"/>
      <c r="R11" s="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5" s="51" customFormat="1">
      <c r="A12" s="15">
        <v>3</v>
      </c>
      <c r="B12" s="4" t="s">
        <v>20</v>
      </c>
      <c r="C12" s="9"/>
      <c r="D12" s="38" t="s">
        <v>21</v>
      </c>
      <c r="E12" s="16">
        <v>2</v>
      </c>
      <c r="F12" s="39">
        <f>SUM(G12+H12)</f>
        <v>30</v>
      </c>
      <c r="G12" s="39">
        <v>30</v>
      </c>
      <c r="H12" s="39"/>
      <c r="I12" s="39" t="s">
        <v>17</v>
      </c>
      <c r="J12" s="10"/>
      <c r="K12" s="10"/>
      <c r="L12" s="10"/>
      <c r="M12" s="2">
        <v>2</v>
      </c>
      <c r="N12" s="2"/>
      <c r="O12" s="2">
        <v>2</v>
      </c>
      <c r="P12" s="2"/>
      <c r="Q12" s="2"/>
      <c r="R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5" s="51" customFormat="1">
      <c r="A13" s="15">
        <v>4</v>
      </c>
      <c r="B13" s="4" t="s">
        <v>70</v>
      </c>
      <c r="C13" s="9"/>
      <c r="D13" s="38" t="s">
        <v>21</v>
      </c>
      <c r="E13" s="16">
        <v>1</v>
      </c>
      <c r="F13" s="39">
        <v>15</v>
      </c>
      <c r="G13" s="39">
        <v>15</v>
      </c>
      <c r="H13" s="39"/>
      <c r="I13" s="39" t="s">
        <v>17</v>
      </c>
      <c r="J13" s="2"/>
      <c r="K13" s="2"/>
      <c r="L13" s="2"/>
      <c r="M13" s="2">
        <v>1</v>
      </c>
      <c r="N13" s="2"/>
      <c r="O13" s="2">
        <v>1</v>
      </c>
      <c r="P13" s="2"/>
      <c r="Q13" s="2"/>
      <c r="R13" s="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5" s="51" customFormat="1">
      <c r="A14" s="3">
        <v>5</v>
      </c>
      <c r="B14" s="4" t="s">
        <v>22</v>
      </c>
      <c r="C14" s="8"/>
      <c r="D14" s="40" t="s">
        <v>21</v>
      </c>
      <c r="E14" s="16">
        <v>2</v>
      </c>
      <c r="F14" s="17">
        <v>30</v>
      </c>
      <c r="G14" s="17">
        <v>15</v>
      </c>
      <c r="H14" s="17">
        <v>15</v>
      </c>
      <c r="I14" s="16" t="s">
        <v>25</v>
      </c>
      <c r="J14" s="2">
        <v>1</v>
      </c>
      <c r="K14" s="2">
        <v>1</v>
      </c>
      <c r="L14" s="2">
        <v>2</v>
      </c>
      <c r="M14" s="2"/>
      <c r="N14" s="2"/>
      <c r="O14" s="2"/>
      <c r="P14" s="2"/>
      <c r="Q14" s="2"/>
      <c r="R14" s="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5" s="51" customFormat="1">
      <c r="A15" s="3">
        <v>6</v>
      </c>
      <c r="B15" s="4" t="s">
        <v>23</v>
      </c>
      <c r="C15" s="9"/>
      <c r="D15" s="38" t="s">
        <v>19</v>
      </c>
      <c r="E15" s="16">
        <v>2</v>
      </c>
      <c r="F15" s="17">
        <v>30</v>
      </c>
      <c r="G15" s="17">
        <v>15</v>
      </c>
      <c r="H15" s="17">
        <v>15</v>
      </c>
      <c r="I15" s="17" t="s">
        <v>25</v>
      </c>
      <c r="J15" s="2">
        <v>1</v>
      </c>
      <c r="K15" s="2">
        <v>1</v>
      </c>
      <c r="L15" s="2">
        <v>2</v>
      </c>
      <c r="M15" s="2"/>
      <c r="N15" s="2"/>
      <c r="O15" s="2"/>
      <c r="P15" s="2"/>
      <c r="Q15" s="2"/>
      <c r="R15" s="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5" s="51" customFormat="1">
      <c r="A16" s="3" t="s">
        <v>27</v>
      </c>
      <c r="B16" s="4" t="s">
        <v>24</v>
      </c>
      <c r="C16" s="9" t="s">
        <v>54</v>
      </c>
      <c r="D16" s="112" t="s">
        <v>19</v>
      </c>
      <c r="E16" s="114">
        <v>5</v>
      </c>
      <c r="F16" s="103">
        <v>45</v>
      </c>
      <c r="G16" s="103">
        <v>15</v>
      </c>
      <c r="H16" s="103">
        <v>30</v>
      </c>
      <c r="I16" s="103" t="s">
        <v>25</v>
      </c>
      <c r="J16" s="2">
        <v>1</v>
      </c>
      <c r="K16" s="2">
        <v>2</v>
      </c>
      <c r="L16" s="2">
        <v>5</v>
      </c>
      <c r="M16" s="2"/>
      <c r="N16" s="2"/>
      <c r="O16" s="2"/>
      <c r="P16" s="2"/>
      <c r="Q16" s="2"/>
      <c r="R16" s="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51" customFormat="1">
      <c r="A17" s="3" t="s">
        <v>29</v>
      </c>
      <c r="B17" s="4" t="s">
        <v>26</v>
      </c>
      <c r="C17" s="9" t="s">
        <v>55</v>
      </c>
      <c r="D17" s="113"/>
      <c r="E17" s="115"/>
      <c r="F17" s="104"/>
      <c r="G17" s="104"/>
      <c r="H17" s="104"/>
      <c r="I17" s="104"/>
      <c r="J17" s="2"/>
      <c r="K17" s="2"/>
      <c r="L17" s="2"/>
      <c r="M17" s="2"/>
      <c r="N17" s="2"/>
      <c r="O17" s="2"/>
      <c r="P17" s="2"/>
      <c r="Q17" s="2"/>
      <c r="R17" s="2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51" customFormat="1">
      <c r="A18" s="3" t="s">
        <v>57</v>
      </c>
      <c r="B18" s="4" t="s">
        <v>28</v>
      </c>
      <c r="C18" s="9" t="s">
        <v>54</v>
      </c>
      <c r="D18" s="112" t="s">
        <v>19</v>
      </c>
      <c r="E18" s="114">
        <v>5</v>
      </c>
      <c r="F18" s="103">
        <v>45</v>
      </c>
      <c r="G18" s="103">
        <v>15</v>
      </c>
      <c r="H18" s="103">
        <v>30</v>
      </c>
      <c r="I18" s="103" t="s">
        <v>25</v>
      </c>
      <c r="J18" s="2">
        <v>1</v>
      </c>
      <c r="K18" s="2">
        <v>2</v>
      </c>
      <c r="L18" s="2">
        <v>5</v>
      </c>
      <c r="M18" s="2"/>
      <c r="N18" s="2"/>
      <c r="O18" s="2"/>
      <c r="P18" s="2"/>
      <c r="Q18" s="2"/>
      <c r="R18" s="2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51" customFormat="1">
      <c r="A19" s="3" t="s">
        <v>58</v>
      </c>
      <c r="B19" s="4" t="s">
        <v>30</v>
      </c>
      <c r="C19" s="9" t="s">
        <v>55</v>
      </c>
      <c r="D19" s="113"/>
      <c r="E19" s="115"/>
      <c r="F19" s="10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51" customFormat="1">
      <c r="A20" s="3">
        <v>9</v>
      </c>
      <c r="B20" s="4" t="s">
        <v>31</v>
      </c>
      <c r="C20" s="8"/>
      <c r="D20" s="38" t="s">
        <v>21</v>
      </c>
      <c r="E20" s="16">
        <v>3</v>
      </c>
      <c r="F20" s="17">
        <v>30</v>
      </c>
      <c r="G20" s="17">
        <v>15</v>
      </c>
      <c r="H20" s="17">
        <v>15</v>
      </c>
      <c r="I20" s="16" t="s">
        <v>25</v>
      </c>
      <c r="J20" s="2">
        <v>1</v>
      </c>
      <c r="K20" s="2">
        <v>1</v>
      </c>
      <c r="L20" s="2">
        <v>3</v>
      </c>
      <c r="M20" s="2"/>
      <c r="N20" s="2"/>
      <c r="O20" s="2"/>
      <c r="P20" s="2"/>
      <c r="Q20" s="2"/>
      <c r="R20" s="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51" customFormat="1">
      <c r="A21" s="3">
        <v>10</v>
      </c>
      <c r="B21" s="4" t="s">
        <v>32</v>
      </c>
      <c r="C21" s="8"/>
      <c r="D21" s="38" t="s">
        <v>21</v>
      </c>
      <c r="E21" s="16">
        <v>2</v>
      </c>
      <c r="F21" s="17">
        <v>30</v>
      </c>
      <c r="G21" s="17">
        <v>15</v>
      </c>
      <c r="H21" s="17">
        <v>15</v>
      </c>
      <c r="I21" s="16" t="s">
        <v>33</v>
      </c>
      <c r="J21" s="2"/>
      <c r="K21" s="2"/>
      <c r="L21" s="2"/>
      <c r="M21" s="2">
        <v>1</v>
      </c>
      <c r="N21" s="2">
        <v>1</v>
      </c>
      <c r="O21" s="2">
        <v>2</v>
      </c>
      <c r="P21" s="2"/>
      <c r="Q21" s="2"/>
      <c r="R21" s="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51" customFormat="1" ht="31.5">
      <c r="A22" s="3" t="s">
        <v>59</v>
      </c>
      <c r="B22" s="4" t="s">
        <v>66</v>
      </c>
      <c r="C22" s="9" t="s">
        <v>54</v>
      </c>
      <c r="D22" s="112" t="s">
        <v>19</v>
      </c>
      <c r="E22" s="114">
        <v>3</v>
      </c>
      <c r="F22" s="103">
        <v>45</v>
      </c>
      <c r="G22" s="103">
        <v>15</v>
      </c>
      <c r="H22" s="103">
        <v>30</v>
      </c>
      <c r="I22" s="103" t="s">
        <v>33</v>
      </c>
      <c r="J22" s="2"/>
      <c r="K22" s="2"/>
      <c r="L22" s="2"/>
      <c r="M22" s="2">
        <v>1</v>
      </c>
      <c r="N22" s="2">
        <v>2</v>
      </c>
      <c r="O22" s="2">
        <v>3</v>
      </c>
      <c r="P22" s="2"/>
      <c r="Q22" s="2"/>
      <c r="R22" s="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51" customFormat="1">
      <c r="A23" s="18" t="s">
        <v>60</v>
      </c>
      <c r="B23" s="4" t="s">
        <v>34</v>
      </c>
      <c r="C23" s="9" t="s">
        <v>55</v>
      </c>
      <c r="D23" s="113"/>
      <c r="E23" s="115"/>
      <c r="F23" s="104"/>
      <c r="G23" s="104"/>
      <c r="H23" s="104"/>
      <c r="I23" s="104"/>
      <c r="J23" s="2"/>
      <c r="K23" s="2"/>
      <c r="L23" s="2"/>
      <c r="M23" s="2"/>
      <c r="N23" s="2"/>
      <c r="O23" s="2"/>
      <c r="P23" s="2"/>
      <c r="Q23" s="2"/>
      <c r="R23" s="2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51" customFormat="1">
      <c r="A24" s="18">
        <v>12</v>
      </c>
      <c r="B24" s="128" t="s">
        <v>35</v>
      </c>
      <c r="C24" s="129"/>
      <c r="D24" s="130" t="s">
        <v>21</v>
      </c>
      <c r="E24" s="131">
        <v>3</v>
      </c>
      <c r="F24" s="132">
        <v>30</v>
      </c>
      <c r="G24" s="132">
        <v>0</v>
      </c>
      <c r="H24" s="132">
        <v>30</v>
      </c>
      <c r="I24" s="132" t="s">
        <v>33</v>
      </c>
      <c r="J24" s="133"/>
      <c r="K24" s="133">
        <v>2</v>
      </c>
      <c r="L24" s="133">
        <v>3</v>
      </c>
      <c r="M24" s="133"/>
      <c r="N24" s="133"/>
      <c r="O24" s="133"/>
      <c r="P24" s="133"/>
      <c r="Q24" s="133"/>
      <c r="R24" s="13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51" customFormat="1" ht="31.5">
      <c r="A25" s="19">
        <v>13</v>
      </c>
      <c r="B25" s="4" t="s">
        <v>36</v>
      </c>
      <c r="C25" s="9"/>
      <c r="D25" s="38" t="s">
        <v>37</v>
      </c>
      <c r="E25" s="16">
        <v>6</v>
      </c>
      <c r="F25" s="17">
        <v>90</v>
      </c>
      <c r="G25" s="17">
        <v>0</v>
      </c>
      <c r="H25" s="17">
        <v>90</v>
      </c>
      <c r="I25" s="17" t="s">
        <v>38</v>
      </c>
      <c r="J25" s="2"/>
      <c r="K25" s="2">
        <v>2</v>
      </c>
      <c r="L25" s="2">
        <v>2</v>
      </c>
      <c r="M25" s="2"/>
      <c r="N25" s="2">
        <v>2</v>
      </c>
      <c r="O25" s="2">
        <v>2</v>
      </c>
      <c r="P25" s="2"/>
      <c r="Q25" s="2">
        <v>2</v>
      </c>
      <c r="R25" s="2">
        <v>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51" customFormat="1">
      <c r="A26" s="18">
        <v>14</v>
      </c>
      <c r="B26" s="4" t="s">
        <v>39</v>
      </c>
      <c r="C26" s="9"/>
      <c r="D26" s="38" t="s">
        <v>21</v>
      </c>
      <c r="E26" s="16">
        <v>1</v>
      </c>
      <c r="F26" s="17">
        <v>30</v>
      </c>
      <c r="G26" s="17">
        <v>15</v>
      </c>
      <c r="H26" s="17">
        <v>15</v>
      </c>
      <c r="I26" s="17" t="s">
        <v>25</v>
      </c>
      <c r="J26" s="2"/>
      <c r="K26" s="2"/>
      <c r="L26" s="2"/>
      <c r="M26" s="2">
        <v>1</v>
      </c>
      <c r="N26" s="2">
        <v>1</v>
      </c>
      <c r="O26" s="2">
        <v>1</v>
      </c>
      <c r="P26" s="2"/>
      <c r="Q26" s="2"/>
      <c r="R26" s="2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51" customFormat="1">
      <c r="A27" s="19">
        <v>15</v>
      </c>
      <c r="B27" s="4" t="s">
        <v>40</v>
      </c>
      <c r="C27" s="9"/>
      <c r="D27" s="38" t="s">
        <v>19</v>
      </c>
      <c r="E27" s="16">
        <v>3</v>
      </c>
      <c r="F27" s="17">
        <v>45</v>
      </c>
      <c r="G27" s="17">
        <v>15</v>
      </c>
      <c r="H27" s="17">
        <v>30</v>
      </c>
      <c r="I27" s="17" t="s">
        <v>17</v>
      </c>
      <c r="J27" s="2"/>
      <c r="K27" s="2"/>
      <c r="L27" s="2"/>
      <c r="M27" s="2">
        <v>1</v>
      </c>
      <c r="N27" s="2">
        <v>2</v>
      </c>
      <c r="O27" s="2">
        <v>3</v>
      </c>
      <c r="P27" s="2"/>
      <c r="Q27" s="2"/>
      <c r="R27" s="2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s="51" customFormat="1">
      <c r="A28" s="19" t="s">
        <v>61</v>
      </c>
      <c r="B28" s="6" t="s">
        <v>41</v>
      </c>
      <c r="C28" s="9" t="s">
        <v>54</v>
      </c>
      <c r="D28" s="112" t="s">
        <v>19</v>
      </c>
      <c r="E28" s="114">
        <v>3</v>
      </c>
      <c r="F28" s="103">
        <v>45</v>
      </c>
      <c r="G28" s="103">
        <v>30</v>
      </c>
      <c r="H28" s="103">
        <v>15</v>
      </c>
      <c r="I28" s="103" t="s">
        <v>25</v>
      </c>
      <c r="J28" s="2"/>
      <c r="K28" s="2"/>
      <c r="L28" s="2"/>
      <c r="M28" s="2">
        <v>2</v>
      </c>
      <c r="N28" s="2">
        <v>1</v>
      </c>
      <c r="O28" s="2">
        <v>3</v>
      </c>
      <c r="P28" s="2"/>
      <c r="Q28" s="2"/>
      <c r="R28" s="2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51" customFormat="1">
      <c r="A29" s="19" t="s">
        <v>62</v>
      </c>
      <c r="B29" s="6" t="s">
        <v>42</v>
      </c>
      <c r="C29" s="9" t="s">
        <v>55</v>
      </c>
      <c r="D29" s="113"/>
      <c r="E29" s="115"/>
      <c r="F29" s="104"/>
      <c r="G29" s="104"/>
      <c r="H29" s="104"/>
      <c r="I29" s="104"/>
      <c r="J29" s="2"/>
      <c r="K29" s="2"/>
      <c r="L29" s="2"/>
      <c r="M29" s="2"/>
      <c r="N29" s="2"/>
      <c r="O29" s="2"/>
      <c r="P29" s="2"/>
      <c r="Q29" s="2"/>
      <c r="R29" s="2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51" customFormat="1">
      <c r="A30" s="19">
        <v>17</v>
      </c>
      <c r="B30" s="4" t="s">
        <v>43</v>
      </c>
      <c r="C30" s="9"/>
      <c r="D30" s="38" t="s">
        <v>19</v>
      </c>
      <c r="E30" s="16">
        <v>2</v>
      </c>
      <c r="F30" s="17">
        <v>30</v>
      </c>
      <c r="G30" s="17">
        <v>15</v>
      </c>
      <c r="H30" s="17">
        <v>15</v>
      </c>
      <c r="I30" s="17" t="s">
        <v>33</v>
      </c>
      <c r="J30" s="2"/>
      <c r="K30" s="2"/>
      <c r="L30" s="2"/>
      <c r="M30" s="2">
        <v>1</v>
      </c>
      <c r="N30" s="2">
        <v>1</v>
      </c>
      <c r="O30" s="2">
        <v>2</v>
      </c>
      <c r="P30" s="2"/>
      <c r="Q30" s="2"/>
      <c r="R30" s="2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51" customFormat="1">
      <c r="A31" s="19">
        <v>18</v>
      </c>
      <c r="B31" s="4" t="s">
        <v>44</v>
      </c>
      <c r="C31" s="9"/>
      <c r="D31" s="38" t="s">
        <v>21</v>
      </c>
      <c r="E31" s="16">
        <v>2</v>
      </c>
      <c r="F31" s="17">
        <v>30</v>
      </c>
      <c r="G31" s="17">
        <v>15</v>
      </c>
      <c r="H31" s="17">
        <v>15</v>
      </c>
      <c r="I31" s="17" t="s">
        <v>33</v>
      </c>
      <c r="J31" s="2"/>
      <c r="K31" s="2"/>
      <c r="L31" s="2"/>
      <c r="M31" s="2"/>
      <c r="N31" s="2"/>
      <c r="O31" s="2"/>
      <c r="P31" s="2">
        <v>1</v>
      </c>
      <c r="Q31" s="2">
        <v>1</v>
      </c>
      <c r="R31" s="2">
        <v>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51" customFormat="1">
      <c r="A32" s="19">
        <v>19</v>
      </c>
      <c r="B32" s="5" t="s">
        <v>45</v>
      </c>
      <c r="C32" s="58"/>
      <c r="D32" s="1" t="s">
        <v>21</v>
      </c>
      <c r="E32" s="16">
        <v>3</v>
      </c>
      <c r="F32" s="17">
        <v>30</v>
      </c>
      <c r="G32" s="17">
        <v>15</v>
      </c>
      <c r="H32" s="17">
        <v>15</v>
      </c>
      <c r="I32" s="17" t="s">
        <v>25</v>
      </c>
      <c r="J32" s="2">
        <v>1</v>
      </c>
      <c r="K32" s="2">
        <v>1</v>
      </c>
      <c r="L32" s="2">
        <v>3</v>
      </c>
      <c r="M32" s="2"/>
      <c r="N32" s="2"/>
      <c r="O32" s="2"/>
      <c r="P32" s="2"/>
      <c r="Q32" s="2"/>
      <c r="R32" s="2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5" s="51" customFormat="1">
      <c r="A33" s="19">
        <v>20</v>
      </c>
      <c r="B33" s="6" t="s">
        <v>46</v>
      </c>
      <c r="C33" s="59"/>
      <c r="D33" s="1" t="s">
        <v>19</v>
      </c>
      <c r="E33" s="16">
        <v>2</v>
      </c>
      <c r="F33" s="17">
        <v>45</v>
      </c>
      <c r="G33" s="17">
        <v>15</v>
      </c>
      <c r="H33" s="17">
        <v>30</v>
      </c>
      <c r="I33" s="17" t="s">
        <v>25</v>
      </c>
      <c r="J33" s="2"/>
      <c r="K33" s="2"/>
      <c r="L33" s="2"/>
      <c r="M33" s="2">
        <v>1</v>
      </c>
      <c r="N33" s="2">
        <v>2</v>
      </c>
      <c r="O33" s="2">
        <v>2</v>
      </c>
      <c r="P33" s="2"/>
      <c r="Q33" s="2"/>
      <c r="R33" s="2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5" s="51" customFormat="1">
      <c r="A34" s="19">
        <v>21</v>
      </c>
      <c r="B34" s="5" t="s">
        <v>47</v>
      </c>
      <c r="C34" s="58"/>
      <c r="D34" s="1" t="s">
        <v>21</v>
      </c>
      <c r="E34" s="16">
        <v>1</v>
      </c>
      <c r="F34" s="17">
        <v>30</v>
      </c>
      <c r="G34" s="17">
        <v>15</v>
      </c>
      <c r="H34" s="17">
        <v>15</v>
      </c>
      <c r="I34" s="17" t="s">
        <v>17</v>
      </c>
      <c r="J34" s="2"/>
      <c r="K34" s="2"/>
      <c r="L34" s="2"/>
      <c r="M34" s="2"/>
      <c r="N34" s="2"/>
      <c r="O34" s="2"/>
      <c r="P34" s="2">
        <v>1</v>
      </c>
      <c r="Q34" s="2">
        <v>1</v>
      </c>
      <c r="R34" s="2">
        <v>1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5" s="51" customFormat="1">
      <c r="A35" s="20">
        <v>22</v>
      </c>
      <c r="B35" s="4" t="s">
        <v>48</v>
      </c>
      <c r="C35" s="8"/>
      <c r="D35" s="1" t="s">
        <v>21</v>
      </c>
      <c r="E35" s="16">
        <v>1</v>
      </c>
      <c r="F35" s="17">
        <v>15</v>
      </c>
      <c r="G35" s="17">
        <v>15</v>
      </c>
      <c r="H35" s="17">
        <v>0</v>
      </c>
      <c r="I35" s="17" t="s">
        <v>17</v>
      </c>
      <c r="J35" s="2"/>
      <c r="K35" s="2"/>
      <c r="L35" s="2"/>
      <c r="M35" s="2">
        <v>1</v>
      </c>
      <c r="N35" s="2"/>
      <c r="O35" s="2">
        <v>1</v>
      </c>
      <c r="P35" s="50"/>
      <c r="Q35" s="50"/>
      <c r="R35" s="2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5" s="51" customFormat="1">
      <c r="A36" s="19" t="s">
        <v>49</v>
      </c>
      <c r="B36" s="5" t="s">
        <v>67</v>
      </c>
      <c r="C36" s="9" t="s">
        <v>54</v>
      </c>
      <c r="D36" s="126" t="s">
        <v>21</v>
      </c>
      <c r="E36" s="114">
        <v>1</v>
      </c>
      <c r="F36" s="103">
        <v>30</v>
      </c>
      <c r="G36" s="103">
        <v>30</v>
      </c>
      <c r="H36" s="103">
        <v>0</v>
      </c>
      <c r="I36" s="103" t="s">
        <v>17</v>
      </c>
      <c r="J36" s="2"/>
      <c r="K36" s="2"/>
      <c r="L36" s="2"/>
      <c r="M36" s="2"/>
      <c r="N36" s="2"/>
      <c r="O36" s="2"/>
      <c r="P36" s="2">
        <v>2</v>
      </c>
      <c r="Q36" s="2"/>
      <c r="R36" s="2">
        <v>1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5" s="51" customFormat="1">
      <c r="A37" s="19" t="s">
        <v>50</v>
      </c>
      <c r="B37" s="5" t="s">
        <v>68</v>
      </c>
      <c r="C37" s="9" t="s">
        <v>55</v>
      </c>
      <c r="D37" s="127"/>
      <c r="E37" s="115"/>
      <c r="F37" s="104"/>
      <c r="G37" s="104"/>
      <c r="H37" s="104"/>
      <c r="I37" s="104"/>
      <c r="J37" s="2"/>
      <c r="K37" s="2"/>
      <c r="L37" s="2"/>
      <c r="M37" s="2"/>
      <c r="N37" s="2"/>
      <c r="O37" s="2"/>
      <c r="P37" s="2"/>
      <c r="Q37" s="2"/>
      <c r="R37" s="2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5" s="51" customFormat="1">
      <c r="A38" s="19">
        <v>24</v>
      </c>
      <c r="B38" s="4" t="s">
        <v>51</v>
      </c>
      <c r="C38" s="8"/>
      <c r="D38" s="1" t="s">
        <v>21</v>
      </c>
      <c r="E38" s="16">
        <v>1</v>
      </c>
      <c r="F38" s="17">
        <v>15</v>
      </c>
      <c r="G38" s="17">
        <v>15</v>
      </c>
      <c r="H38" s="17">
        <v>0</v>
      </c>
      <c r="I38" s="17" t="s">
        <v>17</v>
      </c>
      <c r="J38" s="2"/>
      <c r="K38" s="2"/>
      <c r="L38" s="2"/>
      <c r="M38" s="2"/>
      <c r="N38" s="2"/>
      <c r="O38" s="2"/>
      <c r="P38" s="2">
        <v>1</v>
      </c>
      <c r="Q38" s="2"/>
      <c r="R38" s="2">
        <v>1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5" s="51" customFormat="1" ht="16.5" thickBot="1">
      <c r="A39" s="19">
        <v>25</v>
      </c>
      <c r="B39" s="4" t="s">
        <v>56</v>
      </c>
      <c r="C39" s="8"/>
      <c r="D39" s="45" t="s">
        <v>21</v>
      </c>
      <c r="E39" s="43">
        <v>1</v>
      </c>
      <c r="F39" s="41">
        <v>30</v>
      </c>
      <c r="G39" s="41">
        <v>15</v>
      </c>
      <c r="H39" s="41">
        <v>15</v>
      </c>
      <c r="I39" s="41" t="s">
        <v>33</v>
      </c>
      <c r="J39" s="2"/>
      <c r="K39" s="2"/>
      <c r="L39" s="2"/>
      <c r="M39" s="2"/>
      <c r="N39" s="2"/>
      <c r="O39" s="2"/>
      <c r="P39" s="2">
        <v>1</v>
      </c>
      <c r="Q39" s="2">
        <v>1</v>
      </c>
      <c r="R39" s="60">
        <v>1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5" s="62" customFormat="1">
      <c r="A40" s="64">
        <v>26</v>
      </c>
      <c r="B40" s="65" t="s">
        <v>74</v>
      </c>
      <c r="C40" s="66"/>
      <c r="D40" s="66" t="s">
        <v>21</v>
      </c>
      <c r="E40" s="67">
        <v>1</v>
      </c>
      <c r="F40" s="66">
        <v>15</v>
      </c>
      <c r="G40" s="66"/>
      <c r="H40" s="68">
        <v>15</v>
      </c>
      <c r="I40" s="69" t="s">
        <v>75</v>
      </c>
      <c r="J40" s="70"/>
      <c r="K40" s="71">
        <v>1</v>
      </c>
      <c r="L40" s="72">
        <v>1</v>
      </c>
      <c r="M40" s="72"/>
      <c r="N40" s="72"/>
      <c r="O40" s="72"/>
      <c r="P40" s="72"/>
      <c r="Q40" s="72"/>
      <c r="R40" s="73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5" s="51" customFormat="1">
      <c r="A41" s="19">
        <v>27</v>
      </c>
      <c r="B41" s="7" t="s">
        <v>71</v>
      </c>
      <c r="C41" s="61"/>
      <c r="D41" s="45" t="s">
        <v>21</v>
      </c>
      <c r="E41" s="43">
        <v>6</v>
      </c>
      <c r="F41" s="41"/>
      <c r="G41" s="41"/>
      <c r="H41" s="41"/>
      <c r="I41" s="41"/>
      <c r="J41" s="21"/>
      <c r="K41" s="21"/>
      <c r="L41" s="21"/>
      <c r="M41" s="21"/>
      <c r="N41" s="21"/>
      <c r="O41" s="21">
        <v>6</v>
      </c>
      <c r="P41" s="21"/>
      <c r="Q41" s="21"/>
      <c r="R41" s="2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5" s="51" customFormat="1" ht="16.5" thickBot="1">
      <c r="A42" s="19">
        <v>28</v>
      </c>
      <c r="B42" s="134" t="s">
        <v>72</v>
      </c>
      <c r="C42" s="135"/>
      <c r="D42" s="136" t="s">
        <v>19</v>
      </c>
      <c r="E42" s="137">
        <v>20</v>
      </c>
      <c r="F42" s="138"/>
      <c r="G42" s="138"/>
      <c r="H42" s="138"/>
      <c r="I42" s="139"/>
      <c r="J42" s="72"/>
      <c r="K42" s="72"/>
      <c r="L42" s="72"/>
      <c r="M42" s="72"/>
      <c r="N42" s="72"/>
      <c r="O42" s="72"/>
      <c r="P42" s="72"/>
      <c r="Q42" s="72"/>
      <c r="R42" s="73">
        <v>20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5" s="51" customFormat="1">
      <c r="A43" s="107" t="s">
        <v>52</v>
      </c>
      <c r="B43" s="108"/>
      <c r="C43" s="47"/>
      <c r="D43" s="23"/>
      <c r="E43" s="24"/>
      <c r="F43" s="25">
        <f>SUM(F10:F42)</f>
        <v>900</v>
      </c>
      <c r="G43" s="25">
        <f>SUM(G10:G42)</f>
        <v>375</v>
      </c>
      <c r="H43" s="25">
        <f>SUM(H10:H42)</f>
        <v>525</v>
      </c>
      <c r="I43" s="23"/>
      <c r="J43" s="24">
        <f t="shared" ref="J43:R43" si="0">SUM(J10:J42)</f>
        <v>7</v>
      </c>
      <c r="K43" s="24">
        <f t="shared" si="0"/>
        <v>14</v>
      </c>
      <c r="L43" s="24">
        <f t="shared" si="0"/>
        <v>30</v>
      </c>
      <c r="M43" s="24">
        <f t="shared" si="0"/>
        <v>12</v>
      </c>
      <c r="N43" s="24">
        <f t="shared" si="0"/>
        <v>14</v>
      </c>
      <c r="O43" s="24">
        <f t="shared" si="0"/>
        <v>30</v>
      </c>
      <c r="P43" s="24">
        <f t="shared" si="0"/>
        <v>6</v>
      </c>
      <c r="Q43" s="24">
        <f t="shared" si="0"/>
        <v>7</v>
      </c>
      <c r="R43" s="26">
        <f t="shared" si="0"/>
        <v>30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5" s="51" customFormat="1" ht="16.5" thickBot="1">
      <c r="A44" s="109"/>
      <c r="B44" s="110"/>
      <c r="C44" s="48"/>
      <c r="D44" s="27"/>
      <c r="E44" s="49">
        <f>SUM(E10:E43)</f>
        <v>90</v>
      </c>
      <c r="F44" s="27"/>
      <c r="G44" s="27"/>
      <c r="H44" s="27"/>
      <c r="I44" s="27"/>
      <c r="J44" s="111">
        <f>J43+K43</f>
        <v>21</v>
      </c>
      <c r="K44" s="111"/>
      <c r="L44" s="49"/>
      <c r="M44" s="111">
        <f>M43+N43</f>
        <v>26</v>
      </c>
      <c r="N44" s="111"/>
      <c r="O44" s="49"/>
      <c r="P44" s="111">
        <f>P43+Q43</f>
        <v>13</v>
      </c>
      <c r="Q44" s="111"/>
      <c r="R44" s="28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5">
      <c r="A45" s="29"/>
      <c r="B45" s="30" t="s">
        <v>65</v>
      </c>
      <c r="C45" s="14"/>
      <c r="J45" s="31"/>
    </row>
    <row r="46" spans="1:45">
      <c r="B46" s="32" t="s">
        <v>63</v>
      </c>
      <c r="C46" s="33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>
      <c r="B47" s="12" t="s">
        <v>64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45"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45"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2:45">
      <c r="B51" s="34"/>
      <c r="C51" s="35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2:45"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2:45"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2:45"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2:45"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2:45"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2:45"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2:45"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2:45">
      <c r="B59" s="36"/>
      <c r="C59" s="37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2:45">
      <c r="B60" s="36"/>
      <c r="C60" s="37"/>
    </row>
    <row r="61" spans="2:45">
      <c r="B61" s="36"/>
      <c r="C61" s="37"/>
    </row>
    <row r="62" spans="2:45">
      <c r="B62" s="36"/>
      <c r="C62" s="37"/>
    </row>
    <row r="63" spans="2:45">
      <c r="B63" s="36"/>
      <c r="C63" s="37"/>
    </row>
  </sheetData>
  <mergeCells count="58">
    <mergeCell ref="B1:V1"/>
    <mergeCell ref="B4:V4"/>
    <mergeCell ref="F36:F37"/>
    <mergeCell ref="G36:G37"/>
    <mergeCell ref="H36:H37"/>
    <mergeCell ref="I36:I37"/>
    <mergeCell ref="D36:D37"/>
    <mergeCell ref="E36:E37"/>
    <mergeCell ref="F22:F23"/>
    <mergeCell ref="G22:G23"/>
    <mergeCell ref="H22:H23"/>
    <mergeCell ref="I22:I23"/>
    <mergeCell ref="D28:D29"/>
    <mergeCell ref="E28:E29"/>
    <mergeCell ref="F28:F29"/>
    <mergeCell ref="G28:G29"/>
    <mergeCell ref="H28:H29"/>
    <mergeCell ref="I28:I29"/>
    <mergeCell ref="F18:F19"/>
    <mergeCell ref="G18:G19"/>
    <mergeCell ref="H18:H19"/>
    <mergeCell ref="I18:I19"/>
    <mergeCell ref="D22:D23"/>
    <mergeCell ref="E22:E23"/>
    <mergeCell ref="D18:D19"/>
    <mergeCell ref="E18:E19"/>
    <mergeCell ref="G16:G17"/>
    <mergeCell ref="H16:H17"/>
    <mergeCell ref="I16:I17"/>
    <mergeCell ref="R8:R9"/>
    <mergeCell ref="A43:B44"/>
    <mergeCell ref="J44:K44"/>
    <mergeCell ref="M44:N44"/>
    <mergeCell ref="P44:Q44"/>
    <mergeCell ref="C6:C9"/>
    <mergeCell ref="D16:D17"/>
    <mergeCell ref="E16:E17"/>
    <mergeCell ref="F16:F17"/>
    <mergeCell ref="P6:R6"/>
    <mergeCell ref="F7:F9"/>
    <mergeCell ref="G7:G9"/>
    <mergeCell ref="H7:H9"/>
    <mergeCell ref="J7:R7"/>
    <mergeCell ref="F2:S2"/>
    <mergeCell ref="F3:R3"/>
    <mergeCell ref="F6:H6"/>
    <mergeCell ref="I6:I9"/>
    <mergeCell ref="J8:K8"/>
    <mergeCell ref="L8:L9"/>
    <mergeCell ref="M8:N8"/>
    <mergeCell ref="O8:O9"/>
    <mergeCell ref="P8:Q8"/>
    <mergeCell ref="B5:P5"/>
    <mergeCell ref="A6:A9"/>
    <mergeCell ref="B6:B9"/>
    <mergeCell ref="D6:D9"/>
    <mergeCell ref="E6:E9"/>
    <mergeCell ref="J6:O6"/>
  </mergeCells>
  <pageMargins left="0.7" right="0.7" top="0.31" bottom="0.17" header="0.17" footer="0.17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Deta</dc:creator>
  <cp:lastModifiedBy>Kasia</cp:lastModifiedBy>
  <cp:lastPrinted>2017-06-20T10:49:18Z</cp:lastPrinted>
  <dcterms:created xsi:type="dcterms:W3CDTF">2014-10-07T20:29:14Z</dcterms:created>
  <dcterms:modified xsi:type="dcterms:W3CDTF">2020-05-25T09:16:14Z</dcterms:modified>
</cp:coreProperties>
</file>