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240" activeTab="0"/>
  </bookViews>
  <sheets>
    <sheet name="Arkusz2" sheetId="1" r:id="rId1"/>
    <sheet name="Arkusz3" sheetId="2" r:id="rId2"/>
  </sheets>
  <definedNames>
    <definedName name="_xlnm.Print_Area" localSheetId="0">'Arkusz2'!$A$1:$R$27</definedName>
  </definedNames>
  <calcPr fullCalcOnLoad="1"/>
</workbook>
</file>

<file path=xl/sharedStrings.xml><?xml version="1.0" encoding="utf-8"?>
<sst xmlns="http://schemas.openxmlformats.org/spreadsheetml/2006/main" count="80" uniqueCount="42">
  <si>
    <t>Język obcy</t>
  </si>
  <si>
    <t>Razem</t>
  </si>
  <si>
    <t>Wykłady</t>
  </si>
  <si>
    <t>Lp.</t>
  </si>
  <si>
    <t>Ćwiczenia</t>
  </si>
  <si>
    <t>ECTS</t>
  </si>
  <si>
    <t>Przedmiot społeczno-humanistyczny</t>
  </si>
  <si>
    <t>Wyszczególnienie</t>
  </si>
  <si>
    <t>Forma zaliczenia</t>
  </si>
  <si>
    <t>Rodzaj ćw.</t>
  </si>
  <si>
    <t>Ʃ</t>
  </si>
  <si>
    <t>sem.</t>
  </si>
  <si>
    <t>Rok I</t>
  </si>
  <si>
    <t>Rok II</t>
  </si>
  <si>
    <t>Semestr</t>
  </si>
  <si>
    <t>Liczba godzin</t>
  </si>
  <si>
    <t>Praktyka dyplomowa (4 tyg.)</t>
  </si>
  <si>
    <t>Standardy jakości produktów ogrodniczych</t>
  </si>
  <si>
    <t>Ogrodnictwo precyzyjne</t>
  </si>
  <si>
    <t>W</t>
  </si>
  <si>
    <t>Ćw</t>
  </si>
  <si>
    <t>Praca i egzamin magisterski</t>
  </si>
  <si>
    <t>Z</t>
  </si>
  <si>
    <t>E</t>
  </si>
  <si>
    <t>Innowacje</t>
  </si>
  <si>
    <t>Biologiczne metody ochrony roślin</t>
  </si>
  <si>
    <t>Przedmiot fakultatywny z zakresu uprawy roślin rolniczych</t>
  </si>
  <si>
    <t>Agrofagi roślin a bezpieczeństwo żywności</t>
  </si>
  <si>
    <t>Z zakresu: Metody i techniki w ochronie roslin</t>
  </si>
  <si>
    <t>Ochrona roślin na terenach zurbanizowanych</t>
  </si>
  <si>
    <t>Inwazje i organizmy inwazyjne</t>
  </si>
  <si>
    <t>Przedmiot fakulatywny z zakresu ochrony roślin</t>
  </si>
  <si>
    <t>Biotechnologia i biologia molekularna w ogrodnictwie</t>
  </si>
  <si>
    <r>
      <t>PLAN STUDIÓW II STOPNIA NA KIERUNKU OGRODNICTWO specjalność Ochrona roślin</t>
    </r>
    <r>
      <rPr>
        <sz val="14"/>
        <rFont val="Times New Roman"/>
        <family val="1"/>
      </rPr>
      <t xml:space="preserve"> (roku adakdemickiego 2022/23)</t>
    </r>
  </si>
  <si>
    <t>P</t>
  </si>
  <si>
    <t>A</t>
  </si>
  <si>
    <t>Doświadczalnictwo</t>
  </si>
  <si>
    <t>Przedmiot fakulatywny z zakresu śrdodowisko a stan roślin</t>
  </si>
  <si>
    <t>Hodowla odpornościowa roślin na stresy abiotyczne i biotyczne</t>
  </si>
  <si>
    <t>WP</t>
  </si>
  <si>
    <t>WL</t>
  </si>
  <si>
    <t>Seminarium dyplomowe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</si>
</sst>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4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" fontId="3" fillId="32" borderId="14" xfId="0" applyNumberFormat="1" applyFont="1" applyFill="1" applyBorder="1" applyAlignment="1">
      <alignment horizontal="center" vertical="center"/>
    </xf>
    <xf numFmtId="1" fontId="8" fillId="33" borderId="14" xfId="0" applyNumberFormat="1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1" fontId="8" fillId="33" borderId="14" xfId="0" applyNumberFormat="1" applyFont="1" applyFill="1" applyBorder="1" applyAlignment="1">
      <alignment horizontal="center" vertical="center"/>
    </xf>
    <xf numFmtId="1" fontId="8" fillId="32" borderId="20" xfId="0" applyNumberFormat="1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32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top" wrapText="1"/>
    </xf>
    <xf numFmtId="1" fontId="7" fillId="0" borderId="30" xfId="0" applyNumberFormat="1" applyFont="1" applyFill="1" applyBorder="1" applyAlignment="1">
      <alignment horizontal="center" vertical="top" wrapText="1"/>
    </xf>
    <xf numFmtId="0" fontId="7" fillId="0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32" borderId="33" xfId="0" applyFont="1" applyFill="1" applyBorder="1" applyAlignment="1">
      <alignment horizontal="left" vertical="center" wrapText="1"/>
    </xf>
    <xf numFmtId="0" fontId="3" fillId="32" borderId="33" xfId="0" applyFont="1" applyFill="1" applyBorder="1" applyAlignment="1">
      <alignment horizontal="left" vertical="center"/>
    </xf>
    <xf numFmtId="0" fontId="3" fillId="32" borderId="33" xfId="0" applyFont="1" applyFill="1" applyBorder="1" applyAlignment="1">
      <alignment vertical="center" wrapText="1"/>
    </xf>
    <xf numFmtId="0" fontId="3" fillId="33" borderId="33" xfId="0" applyFont="1" applyFill="1" applyBorder="1" applyAlignment="1">
      <alignment horizontal="left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32" borderId="3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/>
    </xf>
    <xf numFmtId="0" fontId="3" fillId="32" borderId="20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7" fillId="0" borderId="38" xfId="0" applyFont="1" applyBorder="1" applyAlignment="1">
      <alignment horizontal="left" vertical="center" wrapText="1"/>
    </xf>
    <xf numFmtId="0" fontId="3" fillId="0" borderId="39" xfId="0" applyFont="1" applyBorder="1" applyAlignment="1">
      <alignment/>
    </xf>
    <xf numFmtId="0" fontId="3" fillId="0" borderId="3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0" borderId="40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 textRotation="91"/>
    </xf>
    <xf numFmtId="0" fontId="3" fillId="0" borderId="30" xfId="0" applyFont="1" applyBorder="1" applyAlignment="1">
      <alignment horizontal="center" vertical="center" textRotation="9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11" fillId="33" borderId="33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28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25" sqref="B25"/>
    </sheetView>
  </sheetViews>
  <sheetFormatPr defaultColWidth="3.7109375" defaultRowHeight="12.75"/>
  <cols>
    <col min="1" max="1" width="5.28125" style="2" customWidth="1"/>
    <col min="2" max="2" width="54.28125" style="2" customWidth="1"/>
    <col min="3" max="3" width="6.28125" style="2" customWidth="1"/>
    <col min="4" max="4" width="6.140625" style="2" customWidth="1"/>
    <col min="5" max="5" width="8.421875" style="2" customWidth="1"/>
    <col min="6" max="6" width="5.8515625" style="2" customWidth="1"/>
    <col min="7" max="7" width="5.57421875" style="2" customWidth="1"/>
    <col min="8" max="8" width="9.28125" style="2" customWidth="1"/>
    <col min="9" max="9" width="7.00390625" style="2" customWidth="1"/>
    <col min="10" max="11" width="6.28125" style="2" customWidth="1"/>
    <col min="12" max="12" width="6.140625" style="2" customWidth="1"/>
    <col min="13" max="14" width="5.8515625" style="2" customWidth="1"/>
    <col min="15" max="16" width="5.57421875" style="2" customWidth="1"/>
    <col min="17" max="17" width="6.7109375" style="2" customWidth="1"/>
    <col min="18" max="42" width="3.7109375" style="2" customWidth="1"/>
    <col min="43" max="16384" width="3.7109375" style="1" customWidth="1"/>
  </cols>
  <sheetData>
    <row r="1" ht="12" thickBot="1"/>
    <row r="2" spans="1:17" ht="22.5" customHeight="1">
      <c r="A2" s="3"/>
      <c r="B2" s="116" t="s">
        <v>33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7"/>
    </row>
    <row r="3" spans="1:17" ht="18.75" customHeight="1" thickBot="1">
      <c r="A3" s="4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9"/>
    </row>
    <row r="4" spans="1:17" ht="17.25" customHeight="1">
      <c r="A4" s="102" t="s">
        <v>3</v>
      </c>
      <c r="B4" s="105" t="s">
        <v>7</v>
      </c>
      <c r="C4" s="110" t="s">
        <v>8</v>
      </c>
      <c r="D4" s="120" t="s">
        <v>5</v>
      </c>
      <c r="E4" s="123" t="s">
        <v>15</v>
      </c>
      <c r="F4" s="124"/>
      <c r="G4" s="124"/>
      <c r="H4" s="107" t="s">
        <v>9</v>
      </c>
      <c r="I4" s="130" t="s">
        <v>12</v>
      </c>
      <c r="J4" s="128"/>
      <c r="K4" s="128"/>
      <c r="L4" s="128"/>
      <c r="M4" s="128"/>
      <c r="N4" s="128"/>
      <c r="O4" s="128" t="s">
        <v>13</v>
      </c>
      <c r="P4" s="128"/>
      <c r="Q4" s="129"/>
    </row>
    <row r="5" spans="1:17" ht="15.75">
      <c r="A5" s="103"/>
      <c r="B5" s="106"/>
      <c r="C5" s="111"/>
      <c r="D5" s="121"/>
      <c r="E5" s="125" t="s">
        <v>10</v>
      </c>
      <c r="F5" s="111" t="s">
        <v>2</v>
      </c>
      <c r="G5" s="111" t="s">
        <v>4</v>
      </c>
      <c r="H5" s="108"/>
      <c r="I5" s="115" t="s">
        <v>14</v>
      </c>
      <c r="J5" s="113"/>
      <c r="K5" s="113"/>
      <c r="L5" s="113"/>
      <c r="M5" s="113"/>
      <c r="N5" s="113"/>
      <c r="O5" s="113"/>
      <c r="P5" s="113"/>
      <c r="Q5" s="114"/>
    </row>
    <row r="6" spans="1:17" ht="15.75">
      <c r="A6" s="103"/>
      <c r="B6" s="106"/>
      <c r="C6" s="111"/>
      <c r="D6" s="121"/>
      <c r="E6" s="126"/>
      <c r="F6" s="111"/>
      <c r="G6" s="111"/>
      <c r="H6" s="108"/>
      <c r="I6" s="115">
        <v>1</v>
      </c>
      <c r="J6" s="113"/>
      <c r="K6" s="113"/>
      <c r="L6" s="113">
        <v>2</v>
      </c>
      <c r="M6" s="113"/>
      <c r="N6" s="113"/>
      <c r="O6" s="113">
        <v>3</v>
      </c>
      <c r="P6" s="113"/>
      <c r="Q6" s="114"/>
    </row>
    <row r="7" spans="1:17" ht="23.25" customHeight="1" thickBot="1">
      <c r="A7" s="104"/>
      <c r="B7" s="106"/>
      <c r="C7" s="112"/>
      <c r="D7" s="122"/>
      <c r="E7" s="127"/>
      <c r="F7" s="112"/>
      <c r="G7" s="112"/>
      <c r="H7" s="109"/>
      <c r="I7" s="46" t="s">
        <v>19</v>
      </c>
      <c r="J7" s="47" t="s">
        <v>20</v>
      </c>
      <c r="K7" s="47" t="s">
        <v>5</v>
      </c>
      <c r="L7" s="47" t="s">
        <v>19</v>
      </c>
      <c r="M7" s="47" t="s">
        <v>20</v>
      </c>
      <c r="N7" s="47" t="s">
        <v>5</v>
      </c>
      <c r="O7" s="47" t="s">
        <v>19</v>
      </c>
      <c r="P7" s="47" t="s">
        <v>20</v>
      </c>
      <c r="Q7" s="42" t="s">
        <v>5</v>
      </c>
    </row>
    <row r="8" spans="1:23" ht="27.75" customHeight="1">
      <c r="A8" s="94">
        <v>1</v>
      </c>
      <c r="B8" s="75" t="s">
        <v>36</v>
      </c>
      <c r="C8" s="55" t="s">
        <v>22</v>
      </c>
      <c r="D8" s="58">
        <v>4</v>
      </c>
      <c r="E8" s="84">
        <f>SUM(F8+G8)</f>
        <v>45</v>
      </c>
      <c r="F8" s="56">
        <f>PRODUCT((I8*15)+(L8*15)+(O8*15))</f>
        <v>15</v>
      </c>
      <c r="G8" s="56">
        <f>PRODUCT((J8*15)+(M8*15)+(P8*15))</f>
        <v>30</v>
      </c>
      <c r="H8" s="57" t="s">
        <v>39</v>
      </c>
      <c r="I8" s="43">
        <v>1</v>
      </c>
      <c r="J8" s="44">
        <v>2</v>
      </c>
      <c r="K8" s="44">
        <v>4</v>
      </c>
      <c r="L8" s="44"/>
      <c r="M8" s="44"/>
      <c r="N8" s="44"/>
      <c r="O8" s="44"/>
      <c r="P8" s="44"/>
      <c r="Q8" s="45"/>
      <c r="R8" s="5"/>
      <c r="S8" s="5"/>
      <c r="T8" s="5"/>
      <c r="U8" s="5"/>
      <c r="V8" s="5"/>
      <c r="W8" s="5"/>
    </row>
    <row r="9" spans="1:23" ht="27.75" customHeight="1">
      <c r="A9" s="20">
        <v>2</v>
      </c>
      <c r="B9" s="76" t="s">
        <v>17</v>
      </c>
      <c r="C9" s="48" t="s">
        <v>22</v>
      </c>
      <c r="D9" s="60">
        <v>3</v>
      </c>
      <c r="E9" s="85">
        <f>SUM(F9+G9)</f>
        <v>30</v>
      </c>
      <c r="F9" s="7">
        <v>15</v>
      </c>
      <c r="G9" s="7">
        <f>PRODUCT((J9*15)+(M9*15)+(P9*15))</f>
        <v>15</v>
      </c>
      <c r="H9" s="57" t="s">
        <v>39</v>
      </c>
      <c r="I9" s="8">
        <v>1</v>
      </c>
      <c r="J9" s="9">
        <v>1</v>
      </c>
      <c r="K9" s="9">
        <v>3</v>
      </c>
      <c r="L9" s="9"/>
      <c r="M9" s="9"/>
      <c r="N9" s="9"/>
      <c r="O9" s="9"/>
      <c r="P9" s="9"/>
      <c r="Q9" s="12"/>
      <c r="R9" s="5"/>
      <c r="S9" s="5"/>
      <c r="T9" s="5"/>
      <c r="U9" s="5"/>
      <c r="V9" s="5"/>
      <c r="W9" s="5"/>
    </row>
    <row r="10" spans="1:23" ht="27.75" customHeight="1">
      <c r="A10" s="20">
        <v>3</v>
      </c>
      <c r="B10" s="76" t="s">
        <v>18</v>
      </c>
      <c r="C10" s="48" t="s">
        <v>23</v>
      </c>
      <c r="D10" s="60">
        <v>3</v>
      </c>
      <c r="E10" s="85">
        <v>30</v>
      </c>
      <c r="F10" s="7">
        <v>15</v>
      </c>
      <c r="G10" s="7">
        <v>15</v>
      </c>
      <c r="H10" s="57" t="s">
        <v>39</v>
      </c>
      <c r="I10" s="8">
        <v>1</v>
      </c>
      <c r="J10" s="9">
        <v>1</v>
      </c>
      <c r="K10" s="9">
        <v>3</v>
      </c>
      <c r="L10" s="9"/>
      <c r="M10" s="9"/>
      <c r="N10" s="9"/>
      <c r="O10" s="9"/>
      <c r="P10" s="9"/>
      <c r="Q10" s="12"/>
      <c r="R10" s="5"/>
      <c r="S10" s="5"/>
      <c r="T10" s="5"/>
      <c r="U10" s="5"/>
      <c r="V10" s="5"/>
      <c r="W10" s="5"/>
    </row>
    <row r="11" spans="1:23" ht="27.75" customHeight="1">
      <c r="A11" s="20">
        <v>4</v>
      </c>
      <c r="B11" s="77" t="s">
        <v>27</v>
      </c>
      <c r="C11" s="49" t="s">
        <v>23</v>
      </c>
      <c r="D11" s="61">
        <v>5</v>
      </c>
      <c r="E11" s="8">
        <v>60</v>
      </c>
      <c r="F11" s="9">
        <v>30</v>
      </c>
      <c r="G11" s="9">
        <v>30</v>
      </c>
      <c r="H11" s="57" t="s">
        <v>39</v>
      </c>
      <c r="I11" s="11">
        <v>2</v>
      </c>
      <c r="J11" s="10">
        <v>2</v>
      </c>
      <c r="K11" s="10">
        <v>5</v>
      </c>
      <c r="L11" s="9"/>
      <c r="M11" s="9"/>
      <c r="N11" s="9"/>
      <c r="O11" s="9"/>
      <c r="P11" s="9"/>
      <c r="Q11" s="12"/>
      <c r="R11" s="5"/>
      <c r="S11" s="5"/>
      <c r="T11" s="5"/>
      <c r="U11" s="5"/>
      <c r="V11" s="5"/>
      <c r="W11" s="5"/>
    </row>
    <row r="12" spans="1:23" ht="27.75" customHeight="1">
      <c r="A12" s="20">
        <v>5</v>
      </c>
      <c r="B12" s="76" t="s">
        <v>32</v>
      </c>
      <c r="C12" s="49" t="s">
        <v>23</v>
      </c>
      <c r="D12" s="12">
        <v>5</v>
      </c>
      <c r="E12" s="11">
        <v>60</v>
      </c>
      <c r="F12" s="10">
        <v>30</v>
      </c>
      <c r="G12" s="10">
        <v>30</v>
      </c>
      <c r="H12" s="57" t="s">
        <v>40</v>
      </c>
      <c r="I12" s="11">
        <v>2</v>
      </c>
      <c r="J12" s="10">
        <v>2</v>
      </c>
      <c r="K12" s="10">
        <v>5</v>
      </c>
      <c r="L12" s="9"/>
      <c r="M12" s="9"/>
      <c r="N12" s="9"/>
      <c r="O12" s="9"/>
      <c r="P12" s="9"/>
      <c r="Q12" s="12"/>
      <c r="R12" s="5"/>
      <c r="S12" s="5"/>
      <c r="T12" s="5"/>
      <c r="U12" s="5"/>
      <c r="V12" s="5"/>
      <c r="W12" s="5"/>
    </row>
    <row r="13" spans="1:23" ht="27.75" customHeight="1">
      <c r="A13" s="20">
        <v>7</v>
      </c>
      <c r="B13" s="78" t="s">
        <v>24</v>
      </c>
      <c r="C13" s="48" t="s">
        <v>22</v>
      </c>
      <c r="D13" s="60">
        <v>1</v>
      </c>
      <c r="E13" s="85">
        <v>15</v>
      </c>
      <c r="F13" s="7">
        <v>0</v>
      </c>
      <c r="G13" s="7">
        <v>15</v>
      </c>
      <c r="H13" s="36" t="s">
        <v>34</v>
      </c>
      <c r="I13" s="8"/>
      <c r="J13" s="9">
        <v>1</v>
      </c>
      <c r="K13" s="9">
        <v>1</v>
      </c>
      <c r="L13" s="9"/>
      <c r="M13" s="9"/>
      <c r="N13" s="9"/>
      <c r="O13" s="9"/>
      <c r="P13" s="9"/>
      <c r="Q13" s="12"/>
      <c r="R13" s="5"/>
      <c r="S13" s="5"/>
      <c r="T13" s="5"/>
      <c r="U13" s="5"/>
      <c r="V13" s="5"/>
      <c r="W13" s="5"/>
    </row>
    <row r="14" spans="1:23" ht="27.75" customHeight="1">
      <c r="A14" s="96">
        <v>8</v>
      </c>
      <c r="B14" s="79" t="s">
        <v>16</v>
      </c>
      <c r="C14" s="51" t="s">
        <v>22</v>
      </c>
      <c r="D14" s="62">
        <v>6</v>
      </c>
      <c r="E14" s="16">
        <v>160</v>
      </c>
      <c r="F14" s="13"/>
      <c r="G14" s="13">
        <v>160</v>
      </c>
      <c r="H14" s="37" t="s">
        <v>34</v>
      </c>
      <c r="I14" s="18"/>
      <c r="J14" s="14"/>
      <c r="K14" s="14">
        <v>6</v>
      </c>
      <c r="L14" s="14"/>
      <c r="M14" s="14"/>
      <c r="N14" s="14"/>
      <c r="O14" s="14"/>
      <c r="P14" s="14"/>
      <c r="Q14" s="15"/>
      <c r="R14" s="5"/>
      <c r="S14" s="5"/>
      <c r="T14" s="5"/>
      <c r="U14" s="5"/>
      <c r="V14" s="5"/>
      <c r="W14" s="5"/>
    </row>
    <row r="15" spans="1:23" ht="27.75" customHeight="1">
      <c r="A15" s="20">
        <v>9</v>
      </c>
      <c r="B15" s="78" t="s">
        <v>25</v>
      </c>
      <c r="C15" s="50" t="s">
        <v>23</v>
      </c>
      <c r="D15" s="60">
        <v>4</v>
      </c>
      <c r="E15" s="85">
        <v>45</v>
      </c>
      <c r="F15" s="7">
        <v>30</v>
      </c>
      <c r="G15" s="7">
        <v>15</v>
      </c>
      <c r="H15" s="57" t="s">
        <v>39</v>
      </c>
      <c r="I15" s="8"/>
      <c r="J15" s="9"/>
      <c r="K15" s="10"/>
      <c r="L15" s="9">
        <v>2</v>
      </c>
      <c r="M15" s="9">
        <v>1</v>
      </c>
      <c r="N15" s="9">
        <v>4</v>
      </c>
      <c r="O15" s="9"/>
      <c r="P15" s="9"/>
      <c r="Q15" s="12"/>
      <c r="R15" s="5"/>
      <c r="S15" s="5"/>
      <c r="T15" s="5"/>
      <c r="U15" s="5"/>
      <c r="V15" s="5"/>
      <c r="W15" s="5"/>
    </row>
    <row r="16" spans="1:23" ht="27.75" customHeight="1">
      <c r="A16" s="96">
        <v>10</v>
      </c>
      <c r="B16" s="80" t="s">
        <v>0</v>
      </c>
      <c r="C16" s="51" t="s">
        <v>22</v>
      </c>
      <c r="D16" s="62">
        <v>4</v>
      </c>
      <c r="E16" s="16">
        <v>60</v>
      </c>
      <c r="F16" s="13">
        <v>0</v>
      </c>
      <c r="G16" s="13">
        <v>60</v>
      </c>
      <c r="H16" s="37" t="s">
        <v>35</v>
      </c>
      <c r="I16" s="18"/>
      <c r="J16" s="14"/>
      <c r="K16" s="14"/>
      <c r="L16" s="14"/>
      <c r="M16" s="14">
        <v>2</v>
      </c>
      <c r="N16" s="14">
        <v>2</v>
      </c>
      <c r="O16" s="14"/>
      <c r="P16" s="14">
        <v>2</v>
      </c>
      <c r="Q16" s="15">
        <v>2</v>
      </c>
      <c r="R16" s="5"/>
      <c r="S16" s="5"/>
      <c r="T16" s="5"/>
      <c r="U16" s="5"/>
      <c r="V16" s="5"/>
      <c r="W16" s="5"/>
    </row>
    <row r="17" spans="1:23" ht="27.75" customHeight="1">
      <c r="A17" s="96">
        <v>11</v>
      </c>
      <c r="B17" s="79" t="s">
        <v>6</v>
      </c>
      <c r="C17" s="51" t="s">
        <v>22</v>
      </c>
      <c r="D17" s="62">
        <f>SUM(K17,N17,Q17)</f>
        <v>2</v>
      </c>
      <c r="E17" s="16">
        <f>SUM(F17+G17)</f>
        <v>30</v>
      </c>
      <c r="F17" s="13">
        <v>30</v>
      </c>
      <c r="G17" s="13">
        <f>PRODUCT((J17*15)+(M17*15)+(P17*15))</f>
        <v>0</v>
      </c>
      <c r="H17" s="37" t="s">
        <v>35</v>
      </c>
      <c r="I17" s="18"/>
      <c r="J17" s="14"/>
      <c r="K17" s="14"/>
      <c r="L17" s="14">
        <v>2</v>
      </c>
      <c r="M17" s="14"/>
      <c r="N17" s="14">
        <v>2</v>
      </c>
      <c r="O17" s="14"/>
      <c r="P17" s="14"/>
      <c r="Q17" s="15"/>
      <c r="R17" s="5"/>
      <c r="S17" s="5"/>
      <c r="T17" s="5"/>
      <c r="U17" s="5"/>
      <c r="V17" s="5"/>
      <c r="W17" s="5"/>
    </row>
    <row r="18" spans="1:42" s="30" customFormat="1" ht="27.75" customHeight="1">
      <c r="A18" s="20">
        <v>12</v>
      </c>
      <c r="B18" s="77" t="s">
        <v>29</v>
      </c>
      <c r="C18" s="52" t="s">
        <v>23</v>
      </c>
      <c r="D18" s="63">
        <v>3</v>
      </c>
      <c r="E18" s="86">
        <v>30</v>
      </c>
      <c r="F18" s="21">
        <v>15</v>
      </c>
      <c r="G18" s="21">
        <v>15</v>
      </c>
      <c r="H18" s="57" t="s">
        <v>39</v>
      </c>
      <c r="I18" s="39"/>
      <c r="J18" s="28"/>
      <c r="K18" s="28"/>
      <c r="L18" s="21">
        <v>1</v>
      </c>
      <c r="M18" s="21">
        <v>1</v>
      </c>
      <c r="N18" s="21">
        <v>3</v>
      </c>
      <c r="O18" s="21"/>
      <c r="P18" s="21"/>
      <c r="Q18" s="23"/>
      <c r="R18" s="29"/>
      <c r="S18" s="29"/>
      <c r="T18" s="29"/>
      <c r="U18" s="29"/>
      <c r="V18" s="29"/>
      <c r="W18" s="29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</row>
    <row r="19" spans="1:23" ht="27.75" customHeight="1">
      <c r="A19" s="96">
        <v>13</v>
      </c>
      <c r="B19" s="81" t="s">
        <v>26</v>
      </c>
      <c r="C19" s="51" t="s">
        <v>22</v>
      </c>
      <c r="D19" s="62">
        <v>6</v>
      </c>
      <c r="E19" s="16">
        <f>SUM(F19+G19)</f>
        <v>90</v>
      </c>
      <c r="F19" s="13">
        <f>PRODUCT((I19*15)+(L19*15)+(O19*15))</f>
        <v>45</v>
      </c>
      <c r="G19" s="13">
        <f>PRODUCT((J19*15)+(M19*15)+(P19*15))</f>
        <v>45</v>
      </c>
      <c r="H19" s="97" t="s">
        <v>39</v>
      </c>
      <c r="I19" s="18"/>
      <c r="J19" s="14"/>
      <c r="K19" s="14"/>
      <c r="L19" s="14">
        <v>3</v>
      </c>
      <c r="M19" s="14">
        <v>3</v>
      </c>
      <c r="N19" s="14">
        <v>6</v>
      </c>
      <c r="O19" s="14"/>
      <c r="P19" s="14"/>
      <c r="Q19" s="15"/>
      <c r="R19" s="5"/>
      <c r="S19" s="5"/>
      <c r="T19" s="5"/>
      <c r="U19" s="5"/>
      <c r="V19" s="5"/>
      <c r="W19" s="5"/>
    </row>
    <row r="20" spans="1:23" ht="27.75" customHeight="1">
      <c r="A20" s="96">
        <v>14</v>
      </c>
      <c r="B20" s="79" t="s">
        <v>37</v>
      </c>
      <c r="C20" s="53" t="s">
        <v>22</v>
      </c>
      <c r="D20" s="62">
        <v>6</v>
      </c>
      <c r="E20" s="16">
        <f>SUM(F20+G20)</f>
        <v>90</v>
      </c>
      <c r="F20" s="13">
        <f>PRODUCT((I20*15)+(L20*15)+(O20*15))</f>
        <v>45</v>
      </c>
      <c r="G20" s="13">
        <f>PRODUCT((J20*15)+(M20*15)+(P20*15))</f>
        <v>45</v>
      </c>
      <c r="H20" s="97" t="s">
        <v>39</v>
      </c>
      <c r="I20" s="18"/>
      <c r="J20" s="14"/>
      <c r="K20" s="14"/>
      <c r="L20" s="14">
        <v>3</v>
      </c>
      <c r="M20" s="14">
        <v>3</v>
      </c>
      <c r="N20" s="14">
        <v>6</v>
      </c>
      <c r="O20" s="14"/>
      <c r="P20" s="14"/>
      <c r="Q20" s="15"/>
      <c r="R20" s="5"/>
      <c r="S20" s="5"/>
      <c r="T20" s="5"/>
      <c r="U20" s="5"/>
      <c r="V20" s="5"/>
      <c r="W20" s="5"/>
    </row>
    <row r="21" spans="1:23" ht="27.75" customHeight="1">
      <c r="A21" s="96">
        <v>15</v>
      </c>
      <c r="B21" s="79" t="s">
        <v>28</v>
      </c>
      <c r="C21" s="51" t="s">
        <v>22</v>
      </c>
      <c r="D21" s="64">
        <v>4</v>
      </c>
      <c r="E21" s="16">
        <v>30</v>
      </c>
      <c r="F21" s="13">
        <v>15</v>
      </c>
      <c r="G21" s="13">
        <v>15</v>
      </c>
      <c r="H21" s="97" t="s">
        <v>39</v>
      </c>
      <c r="I21" s="16"/>
      <c r="J21" s="13"/>
      <c r="K21" s="13"/>
      <c r="L21" s="13">
        <v>1</v>
      </c>
      <c r="M21" s="13">
        <v>1</v>
      </c>
      <c r="N21" s="13">
        <v>4</v>
      </c>
      <c r="O21" s="25"/>
      <c r="P21" s="25"/>
      <c r="Q21" s="26"/>
      <c r="R21" s="5"/>
      <c r="S21" s="5"/>
      <c r="T21" s="5"/>
      <c r="U21" s="5"/>
      <c r="V21" s="5"/>
      <c r="W21" s="5"/>
    </row>
    <row r="22" spans="1:23" ht="27.75" customHeight="1">
      <c r="A22" s="96">
        <v>17</v>
      </c>
      <c r="B22" s="79" t="s">
        <v>31</v>
      </c>
      <c r="C22" s="51" t="s">
        <v>22</v>
      </c>
      <c r="D22" s="62">
        <v>6</v>
      </c>
      <c r="E22" s="16">
        <f>SUM(F22+G22)</f>
        <v>90</v>
      </c>
      <c r="F22" s="13">
        <f>PRODUCT((I22*15)+(L22*15)+(O22*15))</f>
        <v>45</v>
      </c>
      <c r="G22" s="13">
        <f>PRODUCT((J22*15)+(M22*15)+(P22*15))</f>
        <v>45</v>
      </c>
      <c r="H22" s="97" t="s">
        <v>39</v>
      </c>
      <c r="I22" s="18"/>
      <c r="J22" s="14"/>
      <c r="K22" s="14"/>
      <c r="L22" s="14"/>
      <c r="M22" s="14"/>
      <c r="N22" s="14"/>
      <c r="O22" s="14">
        <v>3</v>
      </c>
      <c r="P22" s="14">
        <v>3</v>
      </c>
      <c r="Q22" s="15">
        <v>6</v>
      </c>
      <c r="R22" s="5"/>
      <c r="S22" s="5"/>
      <c r="T22" s="5"/>
      <c r="U22" s="5"/>
      <c r="V22" s="5"/>
      <c r="W22" s="5"/>
    </row>
    <row r="23" spans="1:23" ht="27.75" customHeight="1">
      <c r="A23" s="22">
        <v>18</v>
      </c>
      <c r="B23" s="82" t="s">
        <v>30</v>
      </c>
      <c r="C23" s="48" t="s">
        <v>23</v>
      </c>
      <c r="D23" s="23">
        <v>3</v>
      </c>
      <c r="E23" s="11">
        <v>30</v>
      </c>
      <c r="F23" s="21">
        <v>15</v>
      </c>
      <c r="G23" s="21">
        <v>15</v>
      </c>
      <c r="H23" s="57" t="s">
        <v>39</v>
      </c>
      <c r="I23" s="40"/>
      <c r="J23" s="31"/>
      <c r="K23" s="32"/>
      <c r="L23" s="33"/>
      <c r="M23" s="33"/>
      <c r="N23" s="34"/>
      <c r="O23" s="21">
        <v>1</v>
      </c>
      <c r="P23" s="21">
        <v>1</v>
      </c>
      <c r="Q23" s="23">
        <v>3</v>
      </c>
      <c r="R23" s="5"/>
      <c r="S23" s="5"/>
      <c r="T23" s="5"/>
      <c r="U23" s="5"/>
      <c r="V23" s="5"/>
      <c r="W23" s="5"/>
    </row>
    <row r="24" spans="1:23" ht="27.75" customHeight="1">
      <c r="A24" s="95">
        <v>19</v>
      </c>
      <c r="B24" s="131" t="s">
        <v>38</v>
      </c>
      <c r="C24" s="54" t="s">
        <v>22</v>
      </c>
      <c r="D24" s="65">
        <v>3</v>
      </c>
      <c r="E24" s="59">
        <v>30</v>
      </c>
      <c r="F24" s="35">
        <v>15</v>
      </c>
      <c r="G24" s="35">
        <v>15</v>
      </c>
      <c r="H24" s="57" t="s">
        <v>40</v>
      </c>
      <c r="I24" s="41"/>
      <c r="J24" s="38"/>
      <c r="K24" s="38"/>
      <c r="L24" s="9"/>
      <c r="M24" s="9"/>
      <c r="N24" s="9"/>
      <c r="O24" s="10">
        <v>1</v>
      </c>
      <c r="P24" s="10">
        <v>1</v>
      </c>
      <c r="Q24" s="24">
        <v>3</v>
      </c>
      <c r="R24" s="5"/>
      <c r="S24" s="5"/>
      <c r="T24" s="5"/>
      <c r="U24" s="5"/>
      <c r="V24" s="5"/>
      <c r="W24" s="5"/>
    </row>
    <row r="25" spans="1:23" ht="27.75" customHeight="1">
      <c r="A25" s="95">
        <v>20</v>
      </c>
      <c r="B25" s="78" t="s">
        <v>41</v>
      </c>
      <c r="C25" s="67" t="s">
        <v>22</v>
      </c>
      <c r="D25" s="83">
        <f>SUM(K25,N25,Q25)</f>
        <v>9</v>
      </c>
      <c r="E25" s="87">
        <f>SUM(F25+G25)</f>
        <v>120</v>
      </c>
      <c r="F25" s="67"/>
      <c r="G25" s="67">
        <f>PRODUCT((J25*15)+(M25*15)+(P25*15))</f>
        <v>120</v>
      </c>
      <c r="H25" s="88" t="s">
        <v>11</v>
      </c>
      <c r="I25" s="90"/>
      <c r="J25" s="68">
        <v>2</v>
      </c>
      <c r="K25" s="68">
        <v>3</v>
      </c>
      <c r="L25" s="68"/>
      <c r="M25" s="68">
        <v>3</v>
      </c>
      <c r="N25" s="68">
        <v>3</v>
      </c>
      <c r="O25" s="68"/>
      <c r="P25" s="68">
        <v>3</v>
      </c>
      <c r="Q25" s="69">
        <v>3</v>
      </c>
      <c r="R25" s="5"/>
      <c r="S25" s="5"/>
      <c r="T25" s="5"/>
      <c r="U25" s="5"/>
      <c r="V25" s="5"/>
      <c r="W25" s="5"/>
    </row>
    <row r="26" spans="1:23" ht="27.75" customHeight="1" thickBot="1">
      <c r="A26" s="98">
        <v>21</v>
      </c>
      <c r="B26" s="70" t="s">
        <v>21</v>
      </c>
      <c r="C26" s="17" t="s">
        <v>23</v>
      </c>
      <c r="D26" s="66">
        <v>13</v>
      </c>
      <c r="E26" s="19">
        <f>SUM(F26+G26)</f>
        <v>0</v>
      </c>
      <c r="F26" s="17"/>
      <c r="G26" s="17">
        <f>PRODUCT((J26*15)+(M26*15)+(P26*15))</f>
        <v>0</v>
      </c>
      <c r="H26" s="89" t="s">
        <v>34</v>
      </c>
      <c r="I26" s="91"/>
      <c r="J26" s="92"/>
      <c r="K26" s="92"/>
      <c r="L26" s="92"/>
      <c r="M26" s="92"/>
      <c r="N26" s="92"/>
      <c r="O26" s="92"/>
      <c r="P26" s="92"/>
      <c r="Q26" s="93">
        <v>13</v>
      </c>
      <c r="R26" s="5"/>
      <c r="S26" s="5"/>
      <c r="T26" s="5"/>
      <c r="U26" s="5"/>
      <c r="V26" s="5"/>
      <c r="W26" s="5"/>
    </row>
    <row r="27" spans="1:23" ht="15.75">
      <c r="A27" s="100" t="s">
        <v>1</v>
      </c>
      <c r="B27" s="101"/>
      <c r="C27" s="71"/>
      <c r="D27" s="72">
        <f>SUM(D8:D26)</f>
        <v>90</v>
      </c>
      <c r="E27" s="71">
        <f>SUM(E8:E26)</f>
        <v>1045</v>
      </c>
      <c r="F27" s="71">
        <f>SUM(F8:F26)</f>
        <v>360</v>
      </c>
      <c r="G27" s="71">
        <f>SUM(G8:G26)</f>
        <v>685</v>
      </c>
      <c r="H27" s="71"/>
      <c r="I27" s="71">
        <f>SUM(I8:I26)</f>
        <v>7</v>
      </c>
      <c r="J27" s="71">
        <f>SUM(J8:J26)</f>
        <v>11</v>
      </c>
      <c r="K27" s="73">
        <v>30</v>
      </c>
      <c r="L27" s="71">
        <f>SUM(L8:L26)</f>
        <v>12</v>
      </c>
      <c r="M27" s="71">
        <f>SUM(M8:M26)</f>
        <v>14</v>
      </c>
      <c r="N27" s="73">
        <v>30</v>
      </c>
      <c r="O27" s="71">
        <f>SUM(O8:O26)</f>
        <v>5</v>
      </c>
      <c r="P27" s="71">
        <f>SUM(P8:P26)</f>
        <v>10</v>
      </c>
      <c r="Q27" s="74">
        <v>30</v>
      </c>
      <c r="R27" s="5"/>
      <c r="S27" s="5"/>
      <c r="T27" s="5"/>
      <c r="U27" s="5"/>
      <c r="V27" s="5"/>
      <c r="W27" s="5"/>
    </row>
    <row r="28" spans="3:29" ht="15"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AC28" s="6"/>
    </row>
  </sheetData>
  <sheetProtection/>
  <mergeCells count="18">
    <mergeCell ref="L6:N6"/>
    <mergeCell ref="B2:Q3"/>
    <mergeCell ref="D4:D7"/>
    <mergeCell ref="G5:G7"/>
    <mergeCell ref="E4:G4"/>
    <mergeCell ref="E5:E7"/>
    <mergeCell ref="O4:Q4"/>
    <mergeCell ref="I4:N4"/>
    <mergeCell ref="C28:R28"/>
    <mergeCell ref="A27:B27"/>
    <mergeCell ref="A4:A7"/>
    <mergeCell ref="B4:B7"/>
    <mergeCell ref="H4:H7"/>
    <mergeCell ref="C4:C7"/>
    <mergeCell ref="O6:Q6"/>
    <mergeCell ref="I5:Q5"/>
    <mergeCell ref="F5:F7"/>
    <mergeCell ref="I6:K6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Akademia Rolnicza we Wrocławiu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 Wrocław</dc:creator>
  <cp:keywords/>
  <dc:description/>
  <cp:lastModifiedBy>UPWr</cp:lastModifiedBy>
  <cp:lastPrinted>2015-03-25T11:34:26Z</cp:lastPrinted>
  <dcterms:created xsi:type="dcterms:W3CDTF">2003-11-13T07:41:45Z</dcterms:created>
  <dcterms:modified xsi:type="dcterms:W3CDTF">2022-08-04T07:48:32Z</dcterms:modified>
  <cp:category/>
  <cp:version/>
  <cp:contentType/>
  <cp:contentStatus/>
</cp:coreProperties>
</file>