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lek\Desktop\Agrobiznes\"/>
    </mc:Choice>
  </mc:AlternateContent>
  <bookViews>
    <workbookView xWindow="0" yWindow="0" windowWidth="22950" windowHeight="103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2" i="1" l="1"/>
  <c r="AE9" i="1" l="1"/>
  <c r="AE10" i="1"/>
  <c r="D10" i="1" s="1"/>
  <c r="AE11" i="1"/>
  <c r="AE12" i="1"/>
  <c r="D12" i="1" s="1"/>
  <c r="AE13" i="1"/>
  <c r="AE14" i="1"/>
  <c r="D14" i="1" s="1"/>
  <c r="AE15" i="1"/>
  <c r="D15" i="1" s="1"/>
  <c r="AE16" i="1"/>
  <c r="D16" i="1" s="1"/>
  <c r="AE17" i="1"/>
  <c r="D17" i="1" s="1"/>
  <c r="AE18" i="1"/>
  <c r="D18" i="1" s="1"/>
  <c r="AE19" i="1"/>
  <c r="D19" i="1" s="1"/>
  <c r="AE20" i="1"/>
  <c r="D20" i="1" s="1"/>
  <c r="AE21" i="1"/>
  <c r="AE22" i="1"/>
  <c r="D22" i="1" s="1"/>
  <c r="AE23" i="1"/>
  <c r="D23" i="1" s="1"/>
  <c r="AE24" i="1"/>
  <c r="D24" i="1" s="1"/>
  <c r="AE25" i="1"/>
  <c r="D25" i="1" s="1"/>
  <c r="AE26" i="1"/>
  <c r="D26" i="1" s="1"/>
  <c r="AE27" i="1"/>
  <c r="D27" i="1" s="1"/>
  <c r="D28" i="1"/>
  <c r="AE29" i="1"/>
  <c r="D29" i="1" s="1"/>
  <c r="AE30" i="1"/>
  <c r="D30" i="1" s="1"/>
  <c r="AE31" i="1"/>
  <c r="D31" i="1" s="1"/>
  <c r="AE32" i="1"/>
  <c r="AE33" i="1"/>
  <c r="D33" i="1" s="1"/>
  <c r="AE34" i="1"/>
  <c r="D34" i="1" s="1"/>
  <c r="AE35" i="1"/>
  <c r="D35" i="1" s="1"/>
  <c r="AE36" i="1"/>
  <c r="AE37" i="1"/>
  <c r="D37" i="1" s="1"/>
  <c r="AE38" i="1"/>
  <c r="D38" i="1" s="1"/>
  <c r="AE39" i="1"/>
  <c r="D39" i="1" s="1"/>
  <c r="AE40" i="1"/>
  <c r="D40" i="1" s="1"/>
  <c r="AE41" i="1"/>
  <c r="D41" i="1" s="1"/>
  <c r="AE42" i="1"/>
  <c r="D42" i="1" s="1"/>
  <c r="AE43" i="1"/>
  <c r="AE44" i="1"/>
  <c r="D44" i="1" s="1"/>
  <c r="AE45" i="1"/>
  <c r="AE46" i="1"/>
  <c r="D46" i="1" s="1"/>
  <c r="AE47" i="1"/>
  <c r="D47" i="1" s="1"/>
  <c r="AE48" i="1"/>
  <c r="AE49" i="1"/>
  <c r="D49" i="1" s="1"/>
  <c r="AE50" i="1"/>
  <c r="D50" i="1" s="1"/>
  <c r="AE51" i="1"/>
  <c r="AE53" i="1"/>
  <c r="D53" i="1" s="1"/>
  <c r="AE54" i="1"/>
  <c r="D54" i="1" s="1"/>
  <c r="AE55" i="1"/>
  <c r="AE56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H58" i="1"/>
  <c r="E50" i="1"/>
  <c r="D48" i="1"/>
  <c r="E48" i="1"/>
  <c r="E44" i="1"/>
  <c r="D43" i="1"/>
  <c r="E39" i="1"/>
  <c r="E38" i="1"/>
  <c r="E35" i="1"/>
  <c r="E33" i="1"/>
  <c r="D32" i="1"/>
  <c r="E30" i="1"/>
  <c r="E25" i="1"/>
  <c r="E24" i="1"/>
  <c r="D21" i="1"/>
  <c r="G21" i="1"/>
  <c r="F21" i="1"/>
  <c r="F18" i="1"/>
  <c r="E18" i="1" s="1"/>
  <c r="G17" i="1"/>
  <c r="F17" i="1"/>
  <c r="E17" i="1"/>
  <c r="E15" i="1"/>
  <c r="D13" i="1"/>
  <c r="F9" i="1"/>
  <c r="J59" i="1" l="1"/>
  <c r="N59" i="1"/>
  <c r="R59" i="1"/>
  <c r="V59" i="1"/>
  <c r="AE58" i="1"/>
  <c r="D11" i="1"/>
  <c r="D58" i="1" s="1"/>
  <c r="L59" i="1"/>
  <c r="P59" i="1"/>
  <c r="T59" i="1"/>
  <c r="F58" i="1"/>
  <c r="E21" i="1"/>
  <c r="E58" i="1" s="1"/>
  <c r="G58" i="1"/>
</calcChain>
</file>

<file path=xl/sharedStrings.xml><?xml version="1.0" encoding="utf-8"?>
<sst xmlns="http://schemas.openxmlformats.org/spreadsheetml/2006/main" count="170" uniqueCount="86">
  <si>
    <t>PLAN STUDIÓW DLA KIERUNKU Agrobiznes
 STUDIA I stopnia (INŻYNIERSKIE) STACJONARNE 7-semestralne</t>
  </si>
  <si>
    <t>L.p.</t>
  </si>
  <si>
    <t>Nazwa przedmiotu</t>
  </si>
  <si>
    <t xml:space="preserve">Egzamin po semestrze </t>
  </si>
  <si>
    <t>ECTS</t>
  </si>
  <si>
    <t>Wymiar godzinowy</t>
  </si>
  <si>
    <t>Rodzaj ćw.</t>
  </si>
  <si>
    <t>Tygodniowy wymiar godzin w semestrach</t>
  </si>
  <si>
    <t>Suma</t>
  </si>
  <si>
    <t>Wyklady</t>
  </si>
  <si>
    <t>Ćwiczenia i seminaria</t>
  </si>
  <si>
    <t>Ćwiczenia terenowe</t>
  </si>
  <si>
    <t>Punkty ECTS w poszczególnych semestrach</t>
  </si>
  <si>
    <t>w</t>
  </si>
  <si>
    <t>ćw</t>
  </si>
  <si>
    <t>Łącznie</t>
  </si>
  <si>
    <t>Wychowanie fizyczne</t>
  </si>
  <si>
    <t>*</t>
  </si>
  <si>
    <t>aud.</t>
  </si>
  <si>
    <t>Podstawy gleboznawstwa i waloryzacji gleb</t>
  </si>
  <si>
    <t>lab</t>
  </si>
  <si>
    <t>Biologia</t>
  </si>
  <si>
    <t>Podstawy ekonomii</t>
  </si>
  <si>
    <t xml:space="preserve">Matematyka z elementami  statystyki </t>
  </si>
  <si>
    <t>Chemia</t>
  </si>
  <si>
    <t>Podstawy prawa gospodarczego i rolnego</t>
  </si>
  <si>
    <t>-</t>
  </si>
  <si>
    <t>Agrometeorologia</t>
  </si>
  <si>
    <t>Technologia informacyjna</t>
  </si>
  <si>
    <t>Język obcy</t>
  </si>
  <si>
    <t xml:space="preserve">Żywienie roślin </t>
  </si>
  <si>
    <t>Podstawy reologii i metrologii</t>
  </si>
  <si>
    <t>Przedmiot humanistyczny I</t>
  </si>
  <si>
    <t>Fizjologia roślin z elementami biochemii</t>
  </si>
  <si>
    <t>Podstawy uprawy roślin</t>
  </si>
  <si>
    <t>Podstawy zarządzania</t>
  </si>
  <si>
    <t>Marketing w agrobiznesie</t>
  </si>
  <si>
    <t>proj</t>
  </si>
  <si>
    <t>Żywienie zwierząt</t>
  </si>
  <si>
    <t>Mikrobiologia</t>
  </si>
  <si>
    <t>Technologie produkcji roślinnej</t>
  </si>
  <si>
    <t>Logistyka w przedsiębiorstwie rolniczym</t>
  </si>
  <si>
    <t>Przedmiot humanistyczny II</t>
  </si>
  <si>
    <t>Środki techniczne w rolnictwie</t>
  </si>
  <si>
    <t>Podstawy ochrony roślin</t>
  </si>
  <si>
    <t xml:space="preserve">Rachunkowość </t>
  </si>
  <si>
    <t>Przedmiot do wyboru - blok I</t>
  </si>
  <si>
    <t>Systemy produkcji zwierzęcej</t>
  </si>
  <si>
    <t>Rynki rolne</t>
  </si>
  <si>
    <t>Ekonomika rolnictwa i organizacja przedsiębiorstw w agrobiznesie</t>
  </si>
  <si>
    <t>Przechowalnictwo i przetwórstwo płodów rolnych</t>
  </si>
  <si>
    <t>Ochrona wł. intelektualnej, BHP i ergonomia</t>
  </si>
  <si>
    <t>Standardy jakości płodów rolnych i ogrodniczych</t>
  </si>
  <si>
    <t>Przedmiot do wyboru - blok II</t>
  </si>
  <si>
    <t>Przedmiot do wyboru - blok III</t>
  </si>
  <si>
    <t>Statystyka inżynierska z elementami ekonometrii</t>
  </si>
  <si>
    <t>Organizacja pracy i zarządzanie personelem</t>
  </si>
  <si>
    <t>Rachunek ekonomiczny</t>
  </si>
  <si>
    <t>Przedmiot do wyboru - blok IV</t>
  </si>
  <si>
    <t>Przedmiot do wyboru - blok V</t>
  </si>
  <si>
    <t>Przedmiot do wyboru - blok VI</t>
  </si>
  <si>
    <t xml:space="preserve">Podstawy agroenergetyki </t>
  </si>
  <si>
    <t>Biznesplan</t>
  </si>
  <si>
    <t>Przedmiot do wyboru - blok VIII</t>
  </si>
  <si>
    <t>Seminarium inżynierskie</t>
  </si>
  <si>
    <t>Praktyka zaw. po semestrze IV, 4 tyg.</t>
  </si>
  <si>
    <t>Praktyka inż. po semestrze VI, 4 tyg.</t>
  </si>
  <si>
    <t>Praca dyplom. / projekt dyplom.</t>
  </si>
  <si>
    <t>Razem:</t>
  </si>
  <si>
    <t>Moduły oznaczone kolorem niebieskim należą do wybieralnych:</t>
  </si>
  <si>
    <t>WF</t>
  </si>
  <si>
    <t>Przedmioty humanistyczne I i II</t>
  </si>
  <si>
    <t>Przedmioty do wyboru</t>
  </si>
  <si>
    <t>Blok I: Przyrodnicze czynniki ryzyka</t>
  </si>
  <si>
    <t xml:space="preserve">Blok II: Nowoczesna produkcja roślinna </t>
  </si>
  <si>
    <t>Blok III: Ochrona środowiska w rolnictwie</t>
  </si>
  <si>
    <t>Blok IV: Pozarolnicze działalności gospodarcze</t>
  </si>
  <si>
    <t>Blok V: Zarządzanie środowiskiem</t>
  </si>
  <si>
    <t>Blok VI: Rozwój obszarów wiejskich</t>
  </si>
  <si>
    <t>Blok VII: Doradztwo w agrobiznesie</t>
  </si>
  <si>
    <t>Blok VIII: Instytucje otoczenia agrobiznesu</t>
  </si>
  <si>
    <t>Przedsiębiorczość akademicka</t>
  </si>
  <si>
    <t>Praca i egzamin inżynierski</t>
  </si>
  <si>
    <t>Praktyka zaw. po semestrze IV, 4 tyg./160 godzin</t>
  </si>
  <si>
    <t>Praktyka inż. po semestrze VI, 4 tyg./160 godzin</t>
  </si>
  <si>
    <t>Obowiązuje od roku akademickiego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</si>
</sst>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3" borderId="0" xfId="0" applyFont="1" applyFill="1" applyAlignment="1">
      <alignment vertical="center" wrapText="1"/>
    </xf>
    <xf numFmtId="1" fontId="6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8" xfId="0" applyFont="1" applyFill="1" applyBorder="1"/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wrapText="1"/>
    </xf>
    <xf numFmtId="1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/>
    <xf numFmtId="0" fontId="8" fillId="0" borderId="8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2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1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4" borderId="8" xfId="0" applyFont="1" applyFill="1" applyBorder="1"/>
    <xf numFmtId="0" fontId="0" fillId="4" borderId="0" xfId="0" applyFill="1"/>
    <xf numFmtId="0" fontId="4" fillId="4" borderId="5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/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/>
    <xf numFmtId="1" fontId="9" fillId="4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6" xfId="0" applyFont="1" applyFill="1" applyBorder="1"/>
    <xf numFmtId="1" fontId="2" fillId="0" borderId="5" xfId="0" applyNumberFormat="1" applyFont="1" applyFill="1" applyBorder="1"/>
    <xf numFmtId="0" fontId="2" fillId="4" borderId="15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1" fontId="2" fillId="0" borderId="3" xfId="0" applyNumberFormat="1" applyFont="1" applyBorder="1" applyAlignment="1">
      <alignment horizontal="center" vertical="center" textRotation="90" wrapText="1"/>
    </xf>
    <xf numFmtId="1" fontId="2" fillId="0" borderId="5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abSelected="1" topLeftCell="A25" zoomScale="80" zoomScaleNormal="80" workbookViewId="0">
      <selection activeCell="AC61" sqref="AC61"/>
    </sheetView>
  </sheetViews>
  <sheetFormatPr defaultRowHeight="15" x14ac:dyDescent="0.25"/>
  <cols>
    <col min="1" max="1" width="4.42578125" customWidth="1"/>
    <col min="2" max="2" width="62.85546875" customWidth="1"/>
    <col min="3" max="3" width="7" customWidth="1"/>
    <col min="4" max="4" width="6" customWidth="1"/>
    <col min="5" max="5" width="5.5703125" customWidth="1"/>
    <col min="6" max="6" width="4.5703125" customWidth="1"/>
    <col min="7" max="7" width="7.5703125" customWidth="1"/>
    <col min="8" max="9" width="6.5703125" customWidth="1"/>
    <col min="10" max="23" width="3.42578125" customWidth="1"/>
    <col min="24" max="25" width="9.140625" customWidth="1"/>
    <col min="30" max="30" width="12.42578125" customWidth="1"/>
  </cols>
  <sheetData>
    <row r="1" spans="1:31" ht="15.75" x14ac:dyDescent="0.2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13"/>
      <c r="Z1" s="13"/>
      <c r="AA1" s="13"/>
      <c r="AB1" s="13"/>
      <c r="AC1" s="13"/>
      <c r="AD1" s="13"/>
      <c r="AE1" s="13"/>
    </row>
    <row r="2" spans="1:31" ht="15.7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3"/>
      <c r="Y2" s="13"/>
      <c r="Z2" s="13"/>
      <c r="AA2" s="13"/>
      <c r="AB2" s="13"/>
      <c r="AC2" s="13"/>
      <c r="AD2" s="13"/>
      <c r="AE2" s="13"/>
    </row>
    <row r="3" spans="1:31" ht="15.75" thickBot="1" x14ac:dyDescent="0.3">
      <c r="A3" s="97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33"/>
      <c r="Y3" s="13"/>
      <c r="Z3" s="13"/>
      <c r="AA3" s="13"/>
      <c r="AB3" s="13"/>
      <c r="AC3" s="13"/>
      <c r="AD3" s="13"/>
      <c r="AE3" s="13"/>
    </row>
    <row r="4" spans="1:31" x14ac:dyDescent="0.25">
      <c r="A4" s="98" t="s">
        <v>1</v>
      </c>
      <c r="B4" s="100" t="s">
        <v>2</v>
      </c>
      <c r="C4" s="102" t="s">
        <v>3</v>
      </c>
      <c r="D4" s="104" t="s">
        <v>4</v>
      </c>
      <c r="E4" s="106" t="s">
        <v>5</v>
      </c>
      <c r="F4" s="106"/>
      <c r="G4" s="106"/>
      <c r="H4" s="106"/>
      <c r="I4" s="107" t="s">
        <v>6</v>
      </c>
      <c r="J4" s="106" t="s">
        <v>7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9"/>
      <c r="X4" s="115" t="s">
        <v>12</v>
      </c>
      <c r="Y4" s="116"/>
      <c r="Z4" s="116"/>
      <c r="AA4" s="116"/>
      <c r="AB4" s="116"/>
      <c r="AC4" s="116"/>
      <c r="AD4" s="116"/>
      <c r="AE4" s="117"/>
    </row>
    <row r="5" spans="1:31" x14ac:dyDescent="0.25">
      <c r="A5" s="99"/>
      <c r="B5" s="101"/>
      <c r="C5" s="103"/>
      <c r="D5" s="105"/>
      <c r="E5" s="103" t="s">
        <v>8</v>
      </c>
      <c r="F5" s="111" t="s">
        <v>9</v>
      </c>
      <c r="G5" s="103" t="s">
        <v>10</v>
      </c>
      <c r="H5" s="103" t="s">
        <v>11</v>
      </c>
      <c r="I5" s="108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10"/>
      <c r="X5" s="118"/>
      <c r="Y5" s="118"/>
      <c r="Z5" s="118"/>
      <c r="AA5" s="118"/>
      <c r="AB5" s="118"/>
      <c r="AC5" s="118"/>
      <c r="AD5" s="118"/>
      <c r="AE5" s="119"/>
    </row>
    <row r="6" spans="1:31" x14ac:dyDescent="0.25">
      <c r="A6" s="99"/>
      <c r="B6" s="101"/>
      <c r="C6" s="103"/>
      <c r="D6" s="105"/>
      <c r="E6" s="103"/>
      <c r="F6" s="111"/>
      <c r="G6" s="103"/>
      <c r="H6" s="103"/>
      <c r="I6" s="108"/>
      <c r="J6" s="94">
        <v>1</v>
      </c>
      <c r="K6" s="94"/>
      <c r="L6" s="94">
        <v>2</v>
      </c>
      <c r="M6" s="94"/>
      <c r="N6" s="94">
        <v>3</v>
      </c>
      <c r="O6" s="94"/>
      <c r="P6" s="94">
        <v>4</v>
      </c>
      <c r="Q6" s="94"/>
      <c r="R6" s="94">
        <v>5</v>
      </c>
      <c r="S6" s="94"/>
      <c r="T6" s="94">
        <v>6</v>
      </c>
      <c r="U6" s="94"/>
      <c r="V6" s="94">
        <v>7</v>
      </c>
      <c r="W6" s="110"/>
      <c r="X6" s="118"/>
      <c r="Y6" s="118"/>
      <c r="Z6" s="118"/>
      <c r="AA6" s="118"/>
      <c r="AB6" s="118"/>
      <c r="AC6" s="118"/>
      <c r="AD6" s="118"/>
      <c r="AE6" s="119"/>
    </row>
    <row r="7" spans="1:31" ht="33.75" customHeight="1" x14ac:dyDescent="0.25">
      <c r="A7" s="99"/>
      <c r="B7" s="101"/>
      <c r="C7" s="103"/>
      <c r="D7" s="105"/>
      <c r="E7" s="103"/>
      <c r="F7" s="111"/>
      <c r="G7" s="103"/>
      <c r="H7" s="103"/>
      <c r="I7" s="108"/>
      <c r="J7" s="1" t="s">
        <v>13</v>
      </c>
      <c r="K7" s="1" t="s">
        <v>14</v>
      </c>
      <c r="L7" s="1" t="s">
        <v>13</v>
      </c>
      <c r="M7" s="1" t="s">
        <v>14</v>
      </c>
      <c r="N7" s="1" t="s">
        <v>13</v>
      </c>
      <c r="O7" s="1" t="s">
        <v>14</v>
      </c>
      <c r="P7" s="1" t="s">
        <v>13</v>
      </c>
      <c r="Q7" s="1" t="s">
        <v>14</v>
      </c>
      <c r="R7" s="1" t="s">
        <v>13</v>
      </c>
      <c r="S7" s="1" t="s">
        <v>14</v>
      </c>
      <c r="T7" s="1" t="s">
        <v>13</v>
      </c>
      <c r="U7" s="1" t="s">
        <v>14</v>
      </c>
      <c r="V7" s="1" t="s">
        <v>13</v>
      </c>
      <c r="W7" s="2" t="s">
        <v>14</v>
      </c>
      <c r="X7" s="120"/>
      <c r="Y7" s="120"/>
      <c r="Z7" s="120"/>
      <c r="AA7" s="120"/>
      <c r="AB7" s="120"/>
      <c r="AC7" s="120"/>
      <c r="AD7" s="120"/>
      <c r="AE7" s="121"/>
    </row>
    <row r="8" spans="1:31" x14ac:dyDescent="0.25">
      <c r="A8" s="3">
        <v>1</v>
      </c>
      <c r="B8" s="4">
        <v>2</v>
      </c>
      <c r="C8" s="3">
        <v>4</v>
      </c>
      <c r="D8" s="5"/>
      <c r="E8" s="3">
        <v>5</v>
      </c>
      <c r="F8" s="3">
        <v>6</v>
      </c>
      <c r="G8" s="3">
        <v>7</v>
      </c>
      <c r="H8" s="3">
        <v>8</v>
      </c>
      <c r="I8" s="14"/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7">
        <v>22</v>
      </c>
      <c r="X8" s="15">
        <v>1</v>
      </c>
      <c r="Y8" s="15">
        <v>2</v>
      </c>
      <c r="Z8" s="15">
        <v>3</v>
      </c>
      <c r="AA8" s="15">
        <v>4</v>
      </c>
      <c r="AB8" s="15">
        <v>5</v>
      </c>
      <c r="AC8" s="15">
        <v>6</v>
      </c>
      <c r="AD8" s="15">
        <v>7</v>
      </c>
      <c r="AE8" s="15" t="s">
        <v>15</v>
      </c>
    </row>
    <row r="9" spans="1:31" s="71" customFormat="1" x14ac:dyDescent="0.25">
      <c r="A9" s="64">
        <v>1</v>
      </c>
      <c r="B9" s="65" t="s">
        <v>16</v>
      </c>
      <c r="C9" s="64" t="s">
        <v>17</v>
      </c>
      <c r="D9" s="66">
        <v>0</v>
      </c>
      <c r="E9" s="78">
        <v>60</v>
      </c>
      <c r="F9" s="67">
        <f>15*(J9+L9+N9+P9+R9+T9+V9)</f>
        <v>0</v>
      </c>
      <c r="G9" s="78">
        <v>60</v>
      </c>
      <c r="H9" s="64"/>
      <c r="I9" s="68" t="s">
        <v>18</v>
      </c>
      <c r="J9" s="69"/>
      <c r="K9" s="69"/>
      <c r="L9" s="69">
        <v>0</v>
      </c>
      <c r="M9" s="69">
        <v>2</v>
      </c>
      <c r="N9" s="79">
        <v>0</v>
      </c>
      <c r="O9" s="79">
        <v>2</v>
      </c>
      <c r="P9" s="69"/>
      <c r="Q9" s="69"/>
      <c r="R9" s="69"/>
      <c r="S9" s="69"/>
      <c r="T9" s="69"/>
      <c r="U9" s="69"/>
      <c r="V9" s="69"/>
      <c r="W9" s="70"/>
      <c r="X9" s="66"/>
      <c r="Y9" s="80">
        <v>0</v>
      </c>
      <c r="Z9" s="66">
        <v>0</v>
      </c>
      <c r="AA9" s="66"/>
      <c r="AB9" s="66"/>
      <c r="AC9" s="66"/>
      <c r="AD9" s="66"/>
      <c r="AE9" s="66">
        <f>SUM(X9:AD9)</f>
        <v>0</v>
      </c>
    </row>
    <row r="10" spans="1:31" x14ac:dyDescent="0.25">
      <c r="A10" s="43">
        <v>2</v>
      </c>
      <c r="B10" s="44" t="s">
        <v>19</v>
      </c>
      <c r="C10" s="43" t="s">
        <v>17</v>
      </c>
      <c r="D10" s="42">
        <f t="shared" ref="D10:D44" si="0">AE10</f>
        <v>6</v>
      </c>
      <c r="E10" s="45">
        <v>60</v>
      </c>
      <c r="F10" s="45">
        <v>30</v>
      </c>
      <c r="G10" s="45">
        <v>30</v>
      </c>
      <c r="H10" s="43"/>
      <c r="I10" s="46" t="s">
        <v>20</v>
      </c>
      <c r="J10" s="47">
        <v>1</v>
      </c>
      <c r="K10" s="47">
        <v>1</v>
      </c>
      <c r="L10" s="47">
        <v>1</v>
      </c>
      <c r="M10" s="47">
        <v>1</v>
      </c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42">
        <v>3</v>
      </c>
      <c r="Y10" s="42">
        <v>3</v>
      </c>
      <c r="Z10" s="42"/>
      <c r="AA10" s="42"/>
      <c r="AB10" s="42"/>
      <c r="AC10" s="42"/>
      <c r="AD10" s="42"/>
      <c r="AE10" s="42">
        <f t="shared" ref="AE10:AE56" si="1">SUM(X10:AD10)</f>
        <v>6</v>
      </c>
    </row>
    <row r="11" spans="1:31" x14ac:dyDescent="0.25">
      <c r="A11" s="43">
        <v>3</v>
      </c>
      <c r="B11" s="44" t="s">
        <v>21</v>
      </c>
      <c r="C11" s="46" t="s">
        <v>17</v>
      </c>
      <c r="D11" s="42">
        <f t="shared" si="0"/>
        <v>8</v>
      </c>
      <c r="E11" s="45">
        <v>90</v>
      </c>
      <c r="F11" s="45">
        <v>45</v>
      </c>
      <c r="G11" s="45">
        <v>45</v>
      </c>
      <c r="H11" s="43"/>
      <c r="I11" s="43" t="s">
        <v>20</v>
      </c>
      <c r="J11" s="47">
        <v>3</v>
      </c>
      <c r="K11" s="47">
        <v>3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2">
        <v>8</v>
      </c>
      <c r="Y11" s="42"/>
      <c r="Z11" s="42"/>
      <c r="AA11" s="42"/>
      <c r="AB11" s="42"/>
      <c r="AC11" s="42"/>
      <c r="AD11" s="42"/>
      <c r="AE11" s="42">
        <f t="shared" si="1"/>
        <v>8</v>
      </c>
    </row>
    <row r="12" spans="1:31" x14ac:dyDescent="0.25">
      <c r="A12" s="43">
        <v>4</v>
      </c>
      <c r="B12" s="44" t="s">
        <v>22</v>
      </c>
      <c r="C12" s="46">
        <v>1</v>
      </c>
      <c r="D12" s="42">
        <f t="shared" si="0"/>
        <v>5</v>
      </c>
      <c r="E12" s="45">
        <v>60</v>
      </c>
      <c r="F12" s="45">
        <v>30</v>
      </c>
      <c r="G12" s="45">
        <v>30</v>
      </c>
      <c r="H12" s="43"/>
      <c r="I12" s="43" t="s">
        <v>20</v>
      </c>
      <c r="J12" s="47">
        <v>2</v>
      </c>
      <c r="K12" s="47">
        <v>2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2">
        <v>5</v>
      </c>
      <c r="Y12" s="42"/>
      <c r="Z12" s="42"/>
      <c r="AA12" s="42"/>
      <c r="AB12" s="42"/>
      <c r="AC12" s="42"/>
      <c r="AD12" s="42"/>
      <c r="AE12" s="42">
        <f t="shared" si="1"/>
        <v>5</v>
      </c>
    </row>
    <row r="13" spans="1:31" x14ac:dyDescent="0.25">
      <c r="A13" s="43">
        <v>5</v>
      </c>
      <c r="B13" s="44" t="s">
        <v>23</v>
      </c>
      <c r="C13" s="46" t="s">
        <v>17</v>
      </c>
      <c r="D13" s="42">
        <f t="shared" si="0"/>
        <v>5</v>
      </c>
      <c r="E13" s="45">
        <v>60</v>
      </c>
      <c r="F13" s="45">
        <v>30</v>
      </c>
      <c r="G13" s="45">
        <v>30</v>
      </c>
      <c r="H13" s="43"/>
      <c r="I13" s="43" t="s">
        <v>20</v>
      </c>
      <c r="J13" s="47">
        <v>2</v>
      </c>
      <c r="K13" s="47">
        <v>2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2">
        <v>5</v>
      </c>
      <c r="Y13" s="42"/>
      <c r="Z13" s="42"/>
      <c r="AA13" s="42"/>
      <c r="AB13" s="42"/>
      <c r="AC13" s="42"/>
      <c r="AD13" s="42"/>
      <c r="AE13" s="42">
        <f t="shared" si="1"/>
        <v>5</v>
      </c>
    </row>
    <row r="14" spans="1:31" x14ac:dyDescent="0.25">
      <c r="A14" s="43">
        <v>6</v>
      </c>
      <c r="B14" s="44" t="s">
        <v>24</v>
      </c>
      <c r="C14" s="46">
        <v>1</v>
      </c>
      <c r="D14" s="42">
        <f t="shared" si="0"/>
        <v>4</v>
      </c>
      <c r="E14" s="45">
        <v>45</v>
      </c>
      <c r="F14" s="45">
        <v>15</v>
      </c>
      <c r="G14" s="45">
        <v>30</v>
      </c>
      <c r="H14" s="43"/>
      <c r="I14" s="43" t="s">
        <v>20</v>
      </c>
      <c r="J14" s="47">
        <v>1</v>
      </c>
      <c r="K14" s="47">
        <v>2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42">
        <v>4</v>
      </c>
      <c r="Y14" s="42"/>
      <c r="Z14" s="42"/>
      <c r="AA14" s="42"/>
      <c r="AB14" s="42"/>
      <c r="AC14" s="42"/>
      <c r="AD14" s="42"/>
      <c r="AE14" s="42">
        <f t="shared" si="1"/>
        <v>4</v>
      </c>
    </row>
    <row r="15" spans="1:31" x14ac:dyDescent="0.25">
      <c r="A15" s="43">
        <v>7</v>
      </c>
      <c r="B15" s="44" t="s">
        <v>25</v>
      </c>
      <c r="C15" s="43">
        <v>2</v>
      </c>
      <c r="D15" s="42">
        <f t="shared" si="0"/>
        <v>2</v>
      </c>
      <c r="E15" s="45">
        <f>F15+G15+H15</f>
        <v>30</v>
      </c>
      <c r="F15" s="45">
        <v>30</v>
      </c>
      <c r="G15" s="45">
        <v>0</v>
      </c>
      <c r="H15" s="43"/>
      <c r="I15" s="43" t="s">
        <v>26</v>
      </c>
      <c r="J15" s="47">
        <v>2</v>
      </c>
      <c r="K15" s="47">
        <v>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2">
        <v>2</v>
      </c>
      <c r="Y15" s="46"/>
      <c r="Z15" s="46"/>
      <c r="AA15" s="46"/>
      <c r="AB15" s="46"/>
      <c r="AC15" s="46"/>
      <c r="AD15" s="46"/>
      <c r="AE15" s="42">
        <f t="shared" si="1"/>
        <v>2</v>
      </c>
    </row>
    <row r="16" spans="1:31" x14ac:dyDescent="0.25">
      <c r="A16" s="43">
        <v>8</v>
      </c>
      <c r="B16" s="44" t="s">
        <v>27</v>
      </c>
      <c r="C16" s="43" t="s">
        <v>17</v>
      </c>
      <c r="D16" s="42">
        <f t="shared" si="0"/>
        <v>1</v>
      </c>
      <c r="E16" s="45">
        <v>15</v>
      </c>
      <c r="F16" s="45">
        <v>15</v>
      </c>
      <c r="G16" s="45">
        <v>0</v>
      </c>
      <c r="H16" s="43"/>
      <c r="I16" s="43" t="s">
        <v>26</v>
      </c>
      <c r="J16" s="47">
        <v>1</v>
      </c>
      <c r="K16" s="47">
        <v>0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2">
        <v>1</v>
      </c>
      <c r="Y16" s="42"/>
      <c r="Z16" s="42"/>
      <c r="AA16" s="42"/>
      <c r="AB16" s="42"/>
      <c r="AC16" s="42"/>
      <c r="AD16" s="42"/>
      <c r="AE16" s="42">
        <f t="shared" si="1"/>
        <v>1</v>
      </c>
    </row>
    <row r="17" spans="1:31" x14ac:dyDescent="0.25">
      <c r="A17" s="43">
        <v>9</v>
      </c>
      <c r="B17" s="44" t="s">
        <v>28</v>
      </c>
      <c r="C17" s="43" t="s">
        <v>17</v>
      </c>
      <c r="D17" s="42">
        <f t="shared" si="0"/>
        <v>2</v>
      </c>
      <c r="E17" s="45">
        <f>F17+G17+H17</f>
        <v>30</v>
      </c>
      <c r="F17" s="45">
        <f>15*(J17+L17+N17+P17+R17+T17+V17)</f>
        <v>0</v>
      </c>
      <c r="G17" s="45">
        <f>15*(K17+M17+O17+Q17+S17+U17+W17)</f>
        <v>30</v>
      </c>
      <c r="H17" s="43"/>
      <c r="I17" s="43" t="s">
        <v>20</v>
      </c>
      <c r="J17" s="47">
        <v>0</v>
      </c>
      <c r="K17" s="47">
        <v>2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2">
        <v>2</v>
      </c>
      <c r="Y17" s="42"/>
      <c r="Z17" s="42"/>
      <c r="AA17" s="42"/>
      <c r="AB17" s="42"/>
      <c r="AC17" s="42"/>
      <c r="AD17" s="42"/>
      <c r="AE17" s="42">
        <f t="shared" si="1"/>
        <v>2</v>
      </c>
    </row>
    <row r="18" spans="1:31" s="71" customFormat="1" x14ac:dyDescent="0.25">
      <c r="A18" s="64">
        <v>10</v>
      </c>
      <c r="B18" s="65" t="s">
        <v>29</v>
      </c>
      <c r="C18" s="64">
        <v>5</v>
      </c>
      <c r="D18" s="66">
        <f t="shared" si="0"/>
        <v>8</v>
      </c>
      <c r="E18" s="67">
        <f>F18+G18+H18</f>
        <v>120</v>
      </c>
      <c r="F18" s="67">
        <f>15*(J18+L18+N18+P18+R18+T18+V18)</f>
        <v>0</v>
      </c>
      <c r="G18" s="67">
        <v>120</v>
      </c>
      <c r="H18" s="64"/>
      <c r="I18" s="72" t="s">
        <v>20</v>
      </c>
      <c r="J18" s="69"/>
      <c r="K18" s="69"/>
      <c r="L18" s="69">
        <v>0</v>
      </c>
      <c r="M18" s="69">
        <v>2</v>
      </c>
      <c r="N18" s="69">
        <v>0</v>
      </c>
      <c r="O18" s="69">
        <v>2</v>
      </c>
      <c r="P18" s="69">
        <v>0</v>
      </c>
      <c r="Q18" s="69">
        <v>2</v>
      </c>
      <c r="R18" s="69">
        <v>0</v>
      </c>
      <c r="S18" s="69">
        <v>2</v>
      </c>
      <c r="T18" s="69"/>
      <c r="U18" s="69"/>
      <c r="V18" s="69"/>
      <c r="W18" s="70"/>
      <c r="X18" s="66"/>
      <c r="Y18" s="80">
        <v>2</v>
      </c>
      <c r="Z18" s="80">
        <v>2</v>
      </c>
      <c r="AA18" s="80">
        <v>2</v>
      </c>
      <c r="AB18" s="66">
        <v>2</v>
      </c>
      <c r="AC18" s="66"/>
      <c r="AD18" s="66"/>
      <c r="AE18" s="66">
        <f t="shared" si="1"/>
        <v>8</v>
      </c>
    </row>
    <row r="19" spans="1:31" x14ac:dyDescent="0.25">
      <c r="A19" s="43">
        <v>11</v>
      </c>
      <c r="B19" s="44" t="s">
        <v>30</v>
      </c>
      <c r="C19" s="43">
        <v>2</v>
      </c>
      <c r="D19" s="66">
        <f t="shared" si="0"/>
        <v>6</v>
      </c>
      <c r="E19" s="45">
        <v>60</v>
      </c>
      <c r="F19" s="45">
        <v>30</v>
      </c>
      <c r="G19" s="45">
        <v>30</v>
      </c>
      <c r="H19" s="43"/>
      <c r="I19" s="43" t="s">
        <v>20</v>
      </c>
      <c r="J19" s="47"/>
      <c r="K19" s="47"/>
      <c r="L19" s="47">
        <v>2</v>
      </c>
      <c r="M19" s="47">
        <v>2</v>
      </c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2"/>
      <c r="Y19" s="80">
        <v>6</v>
      </c>
      <c r="Z19" s="42"/>
      <c r="AA19" s="42"/>
      <c r="AB19" s="42"/>
      <c r="AC19" s="42"/>
      <c r="AD19" s="42"/>
      <c r="AE19" s="42">
        <f t="shared" si="1"/>
        <v>6</v>
      </c>
    </row>
    <row r="20" spans="1:31" x14ac:dyDescent="0.25">
      <c r="A20" s="49">
        <v>12</v>
      </c>
      <c r="B20" s="50" t="s">
        <v>31</v>
      </c>
      <c r="C20" s="46">
        <v>2</v>
      </c>
      <c r="D20" s="42">
        <f t="shared" si="0"/>
        <v>3</v>
      </c>
      <c r="E20" s="45">
        <v>45</v>
      </c>
      <c r="F20" s="45">
        <v>15</v>
      </c>
      <c r="G20" s="45">
        <v>30</v>
      </c>
      <c r="H20" s="43"/>
      <c r="I20" s="43" t="s">
        <v>20</v>
      </c>
      <c r="J20" s="47"/>
      <c r="K20" s="47"/>
      <c r="L20" s="47">
        <v>1</v>
      </c>
      <c r="M20" s="47">
        <v>2</v>
      </c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2"/>
      <c r="Y20" s="42">
        <v>3</v>
      </c>
      <c r="Z20" s="42"/>
      <c r="AA20" s="42"/>
      <c r="AB20" s="42"/>
      <c r="AC20" s="42"/>
      <c r="AD20" s="42"/>
      <c r="AE20" s="42">
        <f t="shared" si="1"/>
        <v>3</v>
      </c>
    </row>
    <row r="21" spans="1:31" s="71" customFormat="1" x14ac:dyDescent="0.25">
      <c r="A21" s="64">
        <v>13</v>
      </c>
      <c r="B21" s="65" t="s">
        <v>32</v>
      </c>
      <c r="C21" s="64" t="s">
        <v>17</v>
      </c>
      <c r="D21" s="66">
        <f t="shared" si="0"/>
        <v>2</v>
      </c>
      <c r="E21" s="67">
        <f>F21+G21+H21</f>
        <v>30</v>
      </c>
      <c r="F21" s="67">
        <f>15*(J21+L21+N21+P21+R21+T21+V21)</f>
        <v>30</v>
      </c>
      <c r="G21" s="67">
        <f>15*(K21+M21+O21+Q21+S21+U21+W21)</f>
        <v>0</v>
      </c>
      <c r="H21" s="64"/>
      <c r="I21" s="64" t="s">
        <v>26</v>
      </c>
      <c r="J21" s="69"/>
      <c r="K21" s="69"/>
      <c r="L21" s="69">
        <v>2</v>
      </c>
      <c r="M21" s="69">
        <v>0</v>
      </c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73"/>
      <c r="Y21" s="80">
        <v>2</v>
      </c>
      <c r="Z21" s="66"/>
      <c r="AA21" s="66"/>
      <c r="AB21" s="66"/>
      <c r="AC21" s="66"/>
      <c r="AD21" s="66"/>
      <c r="AE21" s="66">
        <f>SUM(Y21:AD21)</f>
        <v>2</v>
      </c>
    </row>
    <row r="22" spans="1:31" x14ac:dyDescent="0.25">
      <c r="A22" s="43">
        <v>14</v>
      </c>
      <c r="B22" s="44" t="s">
        <v>33</v>
      </c>
      <c r="C22" s="43">
        <v>2</v>
      </c>
      <c r="D22" s="66">
        <f t="shared" si="0"/>
        <v>6</v>
      </c>
      <c r="E22" s="45">
        <v>60</v>
      </c>
      <c r="F22" s="45">
        <v>30</v>
      </c>
      <c r="G22" s="45">
        <v>30</v>
      </c>
      <c r="H22" s="43"/>
      <c r="I22" s="46" t="s">
        <v>20</v>
      </c>
      <c r="J22" s="47"/>
      <c r="K22" s="47"/>
      <c r="L22" s="47">
        <v>2</v>
      </c>
      <c r="M22" s="47">
        <v>2</v>
      </c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42"/>
      <c r="Y22" s="80">
        <v>6</v>
      </c>
      <c r="Z22" s="42"/>
      <c r="AA22" s="42"/>
      <c r="AB22" s="42"/>
      <c r="AC22" s="42"/>
      <c r="AD22" s="42"/>
      <c r="AE22" s="42">
        <f t="shared" si="1"/>
        <v>6</v>
      </c>
    </row>
    <row r="23" spans="1:31" x14ac:dyDescent="0.25">
      <c r="A23" s="43">
        <v>15</v>
      </c>
      <c r="B23" s="44" t="s">
        <v>34</v>
      </c>
      <c r="C23" s="46">
        <v>2</v>
      </c>
      <c r="D23" s="66">
        <f t="shared" si="0"/>
        <v>6</v>
      </c>
      <c r="E23" s="45">
        <v>60</v>
      </c>
      <c r="F23" s="45">
        <v>30</v>
      </c>
      <c r="G23" s="45">
        <v>30</v>
      </c>
      <c r="H23" s="43"/>
      <c r="I23" s="43" t="s">
        <v>20</v>
      </c>
      <c r="J23" s="47"/>
      <c r="K23" s="47"/>
      <c r="L23" s="47">
        <v>2</v>
      </c>
      <c r="M23" s="47">
        <v>2</v>
      </c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42"/>
      <c r="Y23" s="80">
        <v>6</v>
      </c>
      <c r="Z23" s="42"/>
      <c r="AA23" s="42"/>
      <c r="AB23" s="42"/>
      <c r="AC23" s="42"/>
      <c r="AD23" s="42"/>
      <c r="AE23" s="42">
        <f t="shared" si="1"/>
        <v>6</v>
      </c>
    </row>
    <row r="24" spans="1:31" x14ac:dyDescent="0.25">
      <c r="A24" s="43">
        <v>16</v>
      </c>
      <c r="B24" s="44" t="s">
        <v>35</v>
      </c>
      <c r="C24" s="43">
        <v>2</v>
      </c>
      <c r="D24" s="66">
        <f t="shared" si="0"/>
        <v>2</v>
      </c>
      <c r="E24" s="45">
        <f>F24+G24+H24</f>
        <v>30</v>
      </c>
      <c r="F24" s="45">
        <v>15</v>
      </c>
      <c r="G24" s="45">
        <v>15</v>
      </c>
      <c r="H24" s="43"/>
      <c r="I24" s="43" t="s">
        <v>20</v>
      </c>
      <c r="J24" s="47"/>
      <c r="K24" s="47"/>
      <c r="L24" s="47">
        <v>1</v>
      </c>
      <c r="M24" s="47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2"/>
      <c r="Y24" s="66">
        <v>2</v>
      </c>
      <c r="Z24" s="46"/>
      <c r="AA24" s="42"/>
      <c r="AB24" s="42"/>
      <c r="AC24" s="42"/>
      <c r="AD24" s="42"/>
      <c r="AE24" s="42">
        <f>SUM(X24:AD24)</f>
        <v>2</v>
      </c>
    </row>
    <row r="25" spans="1:31" x14ac:dyDescent="0.25">
      <c r="A25" s="43">
        <v>17</v>
      </c>
      <c r="B25" s="44" t="s">
        <v>36</v>
      </c>
      <c r="C25" s="43">
        <v>3</v>
      </c>
      <c r="D25" s="66">
        <f t="shared" si="0"/>
        <v>3</v>
      </c>
      <c r="E25" s="45">
        <f>F25+G25+H25</f>
        <v>45</v>
      </c>
      <c r="F25" s="45">
        <v>15</v>
      </c>
      <c r="G25" s="45">
        <v>30</v>
      </c>
      <c r="H25" s="43"/>
      <c r="I25" s="43" t="s">
        <v>37</v>
      </c>
      <c r="J25" s="47"/>
      <c r="K25" s="47"/>
      <c r="L25" s="47"/>
      <c r="M25" s="47"/>
      <c r="N25" s="47">
        <v>1</v>
      </c>
      <c r="O25" s="47">
        <v>2</v>
      </c>
      <c r="P25" s="47"/>
      <c r="Q25" s="47"/>
      <c r="R25" s="47"/>
      <c r="S25" s="47"/>
      <c r="T25" s="47"/>
      <c r="U25" s="47"/>
      <c r="V25" s="47"/>
      <c r="W25" s="48"/>
      <c r="X25" s="42"/>
      <c r="Y25" s="42"/>
      <c r="Z25" s="42">
        <v>3</v>
      </c>
      <c r="AA25" s="42"/>
      <c r="AB25" s="42"/>
      <c r="AC25" s="42"/>
      <c r="AD25" s="42"/>
      <c r="AE25" s="42">
        <f t="shared" si="1"/>
        <v>3</v>
      </c>
    </row>
    <row r="26" spans="1:31" x14ac:dyDescent="0.25">
      <c r="A26" s="43">
        <v>18</v>
      </c>
      <c r="B26" s="44" t="s">
        <v>38</v>
      </c>
      <c r="C26" s="43" t="s">
        <v>17</v>
      </c>
      <c r="D26" s="66">
        <f t="shared" si="0"/>
        <v>3</v>
      </c>
      <c r="E26" s="67">
        <v>30</v>
      </c>
      <c r="F26" s="67">
        <v>15</v>
      </c>
      <c r="G26" s="67">
        <v>15</v>
      </c>
      <c r="H26" s="43"/>
      <c r="I26" s="43" t="s">
        <v>20</v>
      </c>
      <c r="J26" s="47"/>
      <c r="K26" s="47"/>
      <c r="L26" s="47"/>
      <c r="M26" s="47"/>
      <c r="N26" s="47">
        <v>1</v>
      </c>
      <c r="O26" s="69">
        <v>1</v>
      </c>
      <c r="P26" s="47"/>
      <c r="Q26" s="47"/>
      <c r="R26" s="47"/>
      <c r="S26" s="47"/>
      <c r="T26" s="47"/>
      <c r="U26" s="47"/>
      <c r="V26" s="47"/>
      <c r="W26" s="48"/>
      <c r="X26" s="42"/>
      <c r="Y26" s="42"/>
      <c r="Z26" s="42">
        <v>3</v>
      </c>
      <c r="AA26" s="42"/>
      <c r="AB26" s="42"/>
      <c r="AC26" s="42"/>
      <c r="AD26" s="42"/>
      <c r="AE26" s="42">
        <f t="shared" si="1"/>
        <v>3</v>
      </c>
    </row>
    <row r="27" spans="1:31" x14ac:dyDescent="0.25">
      <c r="A27" s="43">
        <v>19</v>
      </c>
      <c r="B27" s="44" t="s">
        <v>39</v>
      </c>
      <c r="C27" s="43">
        <v>3</v>
      </c>
      <c r="D27" s="66">
        <f t="shared" si="0"/>
        <v>4</v>
      </c>
      <c r="E27" s="45">
        <v>45</v>
      </c>
      <c r="F27" s="45">
        <v>15</v>
      </c>
      <c r="G27" s="45">
        <v>30</v>
      </c>
      <c r="H27" s="43"/>
      <c r="I27" s="43" t="s">
        <v>20</v>
      </c>
      <c r="J27" s="47"/>
      <c r="K27" s="47"/>
      <c r="L27" s="47"/>
      <c r="M27" s="47"/>
      <c r="N27" s="47">
        <v>1</v>
      </c>
      <c r="O27" s="47">
        <v>2</v>
      </c>
      <c r="P27" s="47"/>
      <c r="Q27" s="47"/>
      <c r="R27" s="47"/>
      <c r="S27" s="47"/>
      <c r="T27" s="47"/>
      <c r="U27" s="47"/>
      <c r="V27" s="47"/>
      <c r="W27" s="48"/>
      <c r="X27" s="42"/>
      <c r="Y27" s="42"/>
      <c r="Z27" s="42">
        <v>4</v>
      </c>
      <c r="AA27" s="42"/>
      <c r="AB27" s="42"/>
      <c r="AC27" s="42"/>
      <c r="AD27" s="42"/>
      <c r="AE27" s="42">
        <f t="shared" si="1"/>
        <v>4</v>
      </c>
    </row>
    <row r="28" spans="1:31" x14ac:dyDescent="0.25">
      <c r="A28" s="43">
        <v>20</v>
      </c>
      <c r="B28" s="44" t="s">
        <v>40</v>
      </c>
      <c r="C28" s="46">
        <v>4</v>
      </c>
      <c r="D28" s="66">
        <f t="shared" si="0"/>
        <v>8</v>
      </c>
      <c r="E28" s="45">
        <v>120</v>
      </c>
      <c r="F28" s="45">
        <v>60</v>
      </c>
      <c r="G28" s="45">
        <v>60</v>
      </c>
      <c r="H28" s="43"/>
      <c r="I28" s="43" t="s">
        <v>20</v>
      </c>
      <c r="J28" s="47"/>
      <c r="K28" s="47"/>
      <c r="L28" s="47"/>
      <c r="M28" s="47"/>
      <c r="N28" s="47">
        <v>2</v>
      </c>
      <c r="O28" s="47">
        <v>2</v>
      </c>
      <c r="P28" s="47">
        <v>2</v>
      </c>
      <c r="Q28" s="47">
        <v>2</v>
      </c>
      <c r="R28" s="47"/>
      <c r="S28" s="47"/>
      <c r="T28" s="47"/>
      <c r="U28" s="47"/>
      <c r="V28" s="47"/>
      <c r="W28" s="48"/>
      <c r="X28" s="42"/>
      <c r="Y28" s="42"/>
      <c r="Z28" s="80">
        <v>4</v>
      </c>
      <c r="AA28" s="42">
        <v>4</v>
      </c>
      <c r="AB28" s="42"/>
      <c r="AC28" s="42"/>
      <c r="AD28" s="42"/>
      <c r="AE28" s="42">
        <v>8</v>
      </c>
    </row>
    <row r="29" spans="1:31" x14ac:dyDescent="0.25">
      <c r="A29" s="43">
        <v>21</v>
      </c>
      <c r="B29" s="47" t="s">
        <v>41</v>
      </c>
      <c r="C29" s="43" t="s">
        <v>17</v>
      </c>
      <c r="D29" s="66">
        <f t="shared" si="0"/>
        <v>3</v>
      </c>
      <c r="E29" s="45">
        <v>45</v>
      </c>
      <c r="F29" s="45">
        <v>15</v>
      </c>
      <c r="G29" s="45">
        <v>30</v>
      </c>
      <c r="H29" s="43"/>
      <c r="I29" s="43" t="s">
        <v>20</v>
      </c>
      <c r="J29" s="47"/>
      <c r="K29" s="47"/>
      <c r="L29" s="47"/>
      <c r="M29" s="47"/>
      <c r="N29" s="47">
        <v>1</v>
      </c>
      <c r="O29" s="47">
        <v>2</v>
      </c>
      <c r="P29" s="47"/>
      <c r="Q29" s="47"/>
      <c r="R29" s="47"/>
      <c r="S29" s="47"/>
      <c r="T29" s="47"/>
      <c r="U29" s="47"/>
      <c r="V29" s="47"/>
      <c r="W29" s="48"/>
      <c r="X29" s="42"/>
      <c r="Y29" s="42"/>
      <c r="Z29" s="42">
        <v>3</v>
      </c>
      <c r="AA29" s="42"/>
      <c r="AB29" s="42"/>
      <c r="AC29" s="42"/>
      <c r="AD29" s="42"/>
      <c r="AE29" s="42">
        <f t="shared" si="1"/>
        <v>3</v>
      </c>
    </row>
    <row r="30" spans="1:31" s="71" customFormat="1" x14ac:dyDescent="0.25">
      <c r="A30" s="64">
        <v>22</v>
      </c>
      <c r="B30" s="65" t="s">
        <v>42</v>
      </c>
      <c r="C30" s="64" t="s">
        <v>17</v>
      </c>
      <c r="D30" s="66">
        <f t="shared" si="0"/>
        <v>2</v>
      </c>
      <c r="E30" s="67">
        <f>F30+G30+H30</f>
        <v>30</v>
      </c>
      <c r="F30" s="67">
        <v>30</v>
      </c>
      <c r="G30" s="67">
        <v>0</v>
      </c>
      <c r="H30" s="64"/>
      <c r="I30" s="64" t="s">
        <v>26</v>
      </c>
      <c r="J30" s="69"/>
      <c r="K30" s="69"/>
      <c r="L30" s="69"/>
      <c r="M30" s="69"/>
      <c r="N30" s="69">
        <v>2</v>
      </c>
      <c r="O30" s="69">
        <v>0</v>
      </c>
      <c r="P30" s="69"/>
      <c r="Q30" s="69"/>
      <c r="R30" s="69"/>
      <c r="S30" s="69"/>
      <c r="T30" s="69"/>
      <c r="U30" s="69"/>
      <c r="V30" s="69"/>
      <c r="W30" s="70"/>
      <c r="X30" s="66"/>
      <c r="Y30" s="73"/>
      <c r="Z30" s="80">
        <v>2</v>
      </c>
      <c r="AA30" s="66"/>
      <c r="AB30" s="66"/>
      <c r="AC30" s="66"/>
      <c r="AD30" s="66"/>
      <c r="AE30" s="66">
        <f>SUM(X30:AD30)</f>
        <v>2</v>
      </c>
    </row>
    <row r="31" spans="1:31" x14ac:dyDescent="0.25">
      <c r="A31" s="43">
        <v>23</v>
      </c>
      <c r="B31" s="47" t="s">
        <v>43</v>
      </c>
      <c r="C31" s="43" t="s">
        <v>17</v>
      </c>
      <c r="D31" s="66">
        <f t="shared" si="0"/>
        <v>4</v>
      </c>
      <c r="E31" s="67">
        <v>45</v>
      </c>
      <c r="F31" s="67">
        <v>15</v>
      </c>
      <c r="G31" s="45">
        <v>30</v>
      </c>
      <c r="H31" s="43"/>
      <c r="I31" s="43" t="s">
        <v>20</v>
      </c>
      <c r="J31" s="47"/>
      <c r="K31" s="47"/>
      <c r="L31" s="47"/>
      <c r="M31" s="47"/>
      <c r="N31" s="69">
        <v>1</v>
      </c>
      <c r="O31" s="47">
        <v>2</v>
      </c>
      <c r="P31" s="47"/>
      <c r="Q31" s="47"/>
      <c r="R31" s="47"/>
      <c r="S31" s="47"/>
      <c r="T31" s="47"/>
      <c r="U31" s="47"/>
      <c r="V31" s="47"/>
      <c r="W31" s="48"/>
      <c r="X31" s="42"/>
      <c r="Y31" s="42"/>
      <c r="Z31" s="42">
        <v>4</v>
      </c>
      <c r="AA31" s="42"/>
      <c r="AB31" s="42"/>
      <c r="AC31" s="42"/>
      <c r="AD31" s="42"/>
      <c r="AE31" s="42">
        <f t="shared" si="1"/>
        <v>4</v>
      </c>
    </row>
    <row r="32" spans="1:31" x14ac:dyDescent="0.25">
      <c r="A32" s="43">
        <v>24</v>
      </c>
      <c r="B32" s="44" t="s">
        <v>44</v>
      </c>
      <c r="C32" s="43">
        <v>4</v>
      </c>
      <c r="D32" s="66">
        <f t="shared" si="0"/>
        <v>7</v>
      </c>
      <c r="E32" s="45">
        <v>90</v>
      </c>
      <c r="F32" s="45">
        <v>45</v>
      </c>
      <c r="G32" s="45">
        <v>45</v>
      </c>
      <c r="H32" s="43"/>
      <c r="I32" s="43" t="s">
        <v>20</v>
      </c>
      <c r="J32" s="47"/>
      <c r="K32" s="47"/>
      <c r="L32" s="47"/>
      <c r="M32" s="47"/>
      <c r="N32" s="47">
        <v>2</v>
      </c>
      <c r="O32" s="47">
        <v>2</v>
      </c>
      <c r="P32" s="47">
        <v>1</v>
      </c>
      <c r="Q32" s="47">
        <v>1</v>
      </c>
      <c r="R32" s="47"/>
      <c r="S32" s="47"/>
      <c r="T32" s="47"/>
      <c r="U32" s="47"/>
      <c r="V32" s="47"/>
      <c r="W32" s="48"/>
      <c r="X32" s="42"/>
      <c r="Y32" s="42"/>
      <c r="Z32" s="80">
        <v>5</v>
      </c>
      <c r="AA32" s="42">
        <v>2</v>
      </c>
      <c r="AB32" s="42"/>
      <c r="AC32" s="42"/>
      <c r="AD32" s="42"/>
      <c r="AE32" s="42">
        <f t="shared" si="1"/>
        <v>7</v>
      </c>
    </row>
    <row r="33" spans="1:31" x14ac:dyDescent="0.25">
      <c r="A33" s="49">
        <v>25</v>
      </c>
      <c r="B33" s="44" t="s">
        <v>45</v>
      </c>
      <c r="C33" s="43">
        <v>4</v>
      </c>
      <c r="D33" s="42">
        <f t="shared" si="0"/>
        <v>3</v>
      </c>
      <c r="E33" s="45">
        <f>F33+G33+H33</f>
        <v>45</v>
      </c>
      <c r="F33" s="45">
        <v>15</v>
      </c>
      <c r="G33" s="45">
        <v>30</v>
      </c>
      <c r="H33" s="43"/>
      <c r="I33" s="43" t="s">
        <v>20</v>
      </c>
      <c r="J33" s="47"/>
      <c r="K33" s="47"/>
      <c r="L33" s="47"/>
      <c r="M33" s="47"/>
      <c r="N33" s="47"/>
      <c r="O33" s="47"/>
      <c r="P33" s="47">
        <v>1</v>
      </c>
      <c r="Q33" s="47">
        <v>2</v>
      </c>
      <c r="R33" s="47"/>
      <c r="S33" s="47"/>
      <c r="T33" s="47"/>
      <c r="U33" s="47"/>
      <c r="V33" s="47"/>
      <c r="W33" s="48"/>
      <c r="X33" s="42"/>
      <c r="Y33" s="42"/>
      <c r="Z33" s="42"/>
      <c r="AA33" s="42">
        <v>3</v>
      </c>
      <c r="AB33" s="42"/>
      <c r="AC33" s="42"/>
      <c r="AD33" s="42"/>
      <c r="AE33" s="42">
        <f t="shared" si="1"/>
        <v>3</v>
      </c>
    </row>
    <row r="34" spans="1:31" x14ac:dyDescent="0.25">
      <c r="A34" s="36">
        <v>26</v>
      </c>
      <c r="B34" s="37" t="s">
        <v>46</v>
      </c>
      <c r="C34" s="51" t="s">
        <v>17</v>
      </c>
      <c r="D34" s="38">
        <f t="shared" si="0"/>
        <v>3</v>
      </c>
      <c r="E34" s="39">
        <v>45</v>
      </c>
      <c r="F34" s="39">
        <v>15</v>
      </c>
      <c r="G34" s="39">
        <v>30</v>
      </c>
      <c r="H34" s="36"/>
      <c r="I34" s="36" t="s">
        <v>20</v>
      </c>
      <c r="J34" s="40"/>
      <c r="K34" s="40"/>
      <c r="L34" s="40"/>
      <c r="M34" s="40"/>
      <c r="N34" s="40"/>
      <c r="O34" s="40"/>
      <c r="P34" s="40">
        <v>1</v>
      </c>
      <c r="Q34" s="40">
        <v>2</v>
      </c>
      <c r="R34" s="40"/>
      <c r="S34" s="40"/>
      <c r="T34" s="40"/>
      <c r="U34" s="40"/>
      <c r="V34" s="40"/>
      <c r="W34" s="41"/>
      <c r="X34" s="42"/>
      <c r="Y34" s="42"/>
      <c r="Z34" s="42"/>
      <c r="AA34" s="42">
        <v>3</v>
      </c>
      <c r="AB34" s="42"/>
      <c r="AC34" s="42"/>
      <c r="AD34" s="42"/>
      <c r="AE34" s="42">
        <f t="shared" si="1"/>
        <v>3</v>
      </c>
    </row>
    <row r="35" spans="1:31" x14ac:dyDescent="0.25">
      <c r="A35" s="43">
        <v>27</v>
      </c>
      <c r="B35" s="45" t="s">
        <v>47</v>
      </c>
      <c r="C35" s="43" t="s">
        <v>17</v>
      </c>
      <c r="D35" s="42">
        <f t="shared" si="0"/>
        <v>3</v>
      </c>
      <c r="E35" s="45">
        <f>F35+G35+H35</f>
        <v>45</v>
      </c>
      <c r="F35" s="45">
        <v>15</v>
      </c>
      <c r="G35" s="45">
        <v>30</v>
      </c>
      <c r="H35" s="43"/>
      <c r="I35" s="43" t="s">
        <v>20</v>
      </c>
      <c r="J35" s="47"/>
      <c r="K35" s="47"/>
      <c r="L35" s="47"/>
      <c r="M35" s="47"/>
      <c r="N35" s="47"/>
      <c r="O35" s="47"/>
      <c r="P35" s="47">
        <v>1</v>
      </c>
      <c r="Q35" s="47">
        <v>2</v>
      </c>
      <c r="R35" s="47"/>
      <c r="S35" s="47"/>
      <c r="T35" s="47"/>
      <c r="U35" s="47"/>
      <c r="V35" s="47"/>
      <c r="W35" s="48"/>
      <c r="X35" s="42"/>
      <c r="Y35" s="42"/>
      <c r="Z35" s="42"/>
      <c r="AA35" s="42">
        <v>3</v>
      </c>
      <c r="AB35" s="42"/>
      <c r="AC35" s="42"/>
      <c r="AD35" s="42"/>
      <c r="AE35" s="42">
        <f t="shared" si="1"/>
        <v>3</v>
      </c>
    </row>
    <row r="36" spans="1:31" x14ac:dyDescent="0.25">
      <c r="A36" s="43">
        <v>28</v>
      </c>
      <c r="B36" s="44" t="s">
        <v>48</v>
      </c>
      <c r="C36" s="46">
        <v>5</v>
      </c>
      <c r="D36" s="42">
        <v>6</v>
      </c>
      <c r="E36" s="45">
        <v>90</v>
      </c>
      <c r="F36" s="45">
        <v>45</v>
      </c>
      <c r="G36" s="45">
        <v>45</v>
      </c>
      <c r="H36" s="43"/>
      <c r="I36" s="43" t="s">
        <v>20</v>
      </c>
      <c r="J36" s="47"/>
      <c r="K36" s="47"/>
      <c r="L36" s="47"/>
      <c r="M36" s="47"/>
      <c r="N36" s="47"/>
      <c r="O36" s="47"/>
      <c r="P36" s="47">
        <v>1</v>
      </c>
      <c r="Q36" s="47">
        <v>1</v>
      </c>
      <c r="R36" s="47">
        <v>2</v>
      </c>
      <c r="S36" s="47">
        <v>2</v>
      </c>
      <c r="T36" s="47"/>
      <c r="U36" s="47"/>
      <c r="V36" s="47"/>
      <c r="W36" s="48"/>
      <c r="X36" s="42"/>
      <c r="Y36" s="42"/>
      <c r="Z36" s="42"/>
      <c r="AA36" s="42">
        <v>2</v>
      </c>
      <c r="AB36" s="42">
        <v>4</v>
      </c>
      <c r="AC36" s="42"/>
      <c r="AD36" s="42"/>
      <c r="AE36" s="42">
        <f t="shared" si="1"/>
        <v>6</v>
      </c>
    </row>
    <row r="37" spans="1:31" x14ac:dyDescent="0.25">
      <c r="A37" s="43">
        <v>29</v>
      </c>
      <c r="B37" s="44" t="s">
        <v>49</v>
      </c>
      <c r="C37" s="46">
        <v>5</v>
      </c>
      <c r="D37" s="66">
        <f t="shared" si="0"/>
        <v>11</v>
      </c>
      <c r="E37" s="45">
        <v>120</v>
      </c>
      <c r="F37" s="45">
        <v>60</v>
      </c>
      <c r="G37" s="45">
        <v>60</v>
      </c>
      <c r="H37" s="43"/>
      <c r="I37" s="43" t="s">
        <v>20</v>
      </c>
      <c r="J37" s="47"/>
      <c r="K37" s="47"/>
      <c r="L37" s="47"/>
      <c r="M37" s="47"/>
      <c r="N37" s="47"/>
      <c r="O37" s="47"/>
      <c r="P37" s="47">
        <v>2</v>
      </c>
      <c r="Q37" s="47">
        <v>2</v>
      </c>
      <c r="R37" s="47">
        <v>2</v>
      </c>
      <c r="S37" s="47">
        <v>2</v>
      </c>
      <c r="T37" s="47"/>
      <c r="U37" s="47"/>
      <c r="V37" s="47"/>
      <c r="W37" s="48"/>
      <c r="X37" s="42"/>
      <c r="Y37" s="42"/>
      <c r="Z37" s="42"/>
      <c r="AA37" s="66">
        <v>5</v>
      </c>
      <c r="AB37" s="42">
        <v>6</v>
      </c>
      <c r="AC37" s="42"/>
      <c r="AD37" s="42"/>
      <c r="AE37" s="42">
        <f t="shared" si="1"/>
        <v>11</v>
      </c>
    </row>
    <row r="38" spans="1:31" x14ac:dyDescent="0.25">
      <c r="A38" s="43">
        <v>30</v>
      </c>
      <c r="B38" s="44" t="s">
        <v>50</v>
      </c>
      <c r="C38" s="43" t="s">
        <v>17</v>
      </c>
      <c r="D38" s="42">
        <f t="shared" si="0"/>
        <v>3</v>
      </c>
      <c r="E38" s="45">
        <f>F38+G38+H38</f>
        <v>45</v>
      </c>
      <c r="F38" s="45">
        <v>15</v>
      </c>
      <c r="G38" s="45">
        <v>30</v>
      </c>
      <c r="H38" s="43"/>
      <c r="I38" s="43" t="s">
        <v>20</v>
      </c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>
        <v>2</v>
      </c>
      <c r="T38" s="47"/>
      <c r="U38" s="47"/>
      <c r="V38" s="47"/>
      <c r="W38" s="48"/>
      <c r="X38" s="42"/>
      <c r="Y38" s="42"/>
      <c r="Z38" s="42"/>
      <c r="AA38" s="42"/>
      <c r="AB38" s="42">
        <v>3</v>
      </c>
      <c r="AC38" s="42"/>
      <c r="AD38" s="42"/>
      <c r="AE38" s="42">
        <f t="shared" si="1"/>
        <v>3</v>
      </c>
    </row>
    <row r="39" spans="1:31" x14ac:dyDescent="0.25">
      <c r="A39" s="43">
        <v>31</v>
      </c>
      <c r="B39" s="44" t="s">
        <v>51</v>
      </c>
      <c r="C39" s="43" t="s">
        <v>17</v>
      </c>
      <c r="D39" s="42">
        <f t="shared" si="0"/>
        <v>1</v>
      </c>
      <c r="E39" s="45">
        <f>F39+G39+H39</f>
        <v>15</v>
      </c>
      <c r="F39" s="45">
        <v>15</v>
      </c>
      <c r="G39" s="45">
        <v>0</v>
      </c>
      <c r="H39" s="43"/>
      <c r="I39" s="43" t="s">
        <v>26</v>
      </c>
      <c r="J39" s="47"/>
      <c r="K39" s="47"/>
      <c r="L39" s="47"/>
      <c r="M39" s="47"/>
      <c r="N39" s="47"/>
      <c r="O39" s="47"/>
      <c r="P39" s="47"/>
      <c r="Q39" s="47"/>
      <c r="R39" s="47">
        <v>1</v>
      </c>
      <c r="S39" s="47">
        <v>0</v>
      </c>
      <c r="T39" s="47"/>
      <c r="U39" s="47"/>
      <c r="V39" s="47"/>
      <c r="W39" s="48"/>
      <c r="X39" s="42"/>
      <c r="Y39" s="42"/>
      <c r="Z39" s="42"/>
      <c r="AA39" s="42"/>
      <c r="AB39" s="42">
        <v>1</v>
      </c>
      <c r="AC39" s="42"/>
      <c r="AD39" s="42"/>
      <c r="AE39" s="42">
        <f t="shared" si="1"/>
        <v>1</v>
      </c>
    </row>
    <row r="40" spans="1:31" x14ac:dyDescent="0.25">
      <c r="A40" s="46">
        <v>32</v>
      </c>
      <c r="B40" s="47" t="s">
        <v>52</v>
      </c>
      <c r="C40" s="43" t="s">
        <v>17</v>
      </c>
      <c r="D40" s="42">
        <f t="shared" si="0"/>
        <v>4</v>
      </c>
      <c r="E40" s="45">
        <v>45</v>
      </c>
      <c r="F40" s="45">
        <v>15</v>
      </c>
      <c r="G40" s="45">
        <v>30</v>
      </c>
      <c r="H40" s="43"/>
      <c r="I40" s="43" t="s">
        <v>20</v>
      </c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>
        <v>2</v>
      </c>
      <c r="T40" s="47"/>
      <c r="U40" s="47"/>
      <c r="V40" s="47"/>
      <c r="W40" s="48"/>
      <c r="X40" s="42"/>
      <c r="Y40" s="42"/>
      <c r="Z40" s="42"/>
      <c r="AA40" s="42"/>
      <c r="AB40" s="42">
        <v>4</v>
      </c>
      <c r="AC40" s="42"/>
      <c r="AD40" s="42"/>
      <c r="AE40" s="42">
        <f t="shared" si="1"/>
        <v>4</v>
      </c>
    </row>
    <row r="41" spans="1:31" x14ac:dyDescent="0.25">
      <c r="A41" s="36">
        <v>33</v>
      </c>
      <c r="B41" s="37" t="s">
        <v>53</v>
      </c>
      <c r="C41" s="36" t="s">
        <v>17</v>
      </c>
      <c r="D41" s="38">
        <f t="shared" si="0"/>
        <v>2</v>
      </c>
      <c r="E41" s="39">
        <v>30</v>
      </c>
      <c r="F41" s="39">
        <v>15</v>
      </c>
      <c r="G41" s="39">
        <v>15</v>
      </c>
      <c r="H41" s="36"/>
      <c r="I41" s="36" t="s">
        <v>20</v>
      </c>
      <c r="J41" s="40"/>
      <c r="K41" s="40"/>
      <c r="L41" s="40"/>
      <c r="M41" s="40"/>
      <c r="N41" s="40"/>
      <c r="O41" s="40"/>
      <c r="P41" s="40"/>
      <c r="Q41" s="40"/>
      <c r="R41" s="40">
        <v>1</v>
      </c>
      <c r="S41" s="40">
        <v>1</v>
      </c>
      <c r="T41" s="40"/>
      <c r="U41" s="40"/>
      <c r="V41" s="40"/>
      <c r="W41" s="41"/>
      <c r="X41" s="42"/>
      <c r="Y41" s="42"/>
      <c r="Z41" s="42"/>
      <c r="AA41" s="42"/>
      <c r="AB41" s="42">
        <v>2</v>
      </c>
      <c r="AC41" s="42"/>
      <c r="AD41" s="42"/>
      <c r="AE41" s="42">
        <f t="shared" si="1"/>
        <v>2</v>
      </c>
    </row>
    <row r="42" spans="1:31" x14ac:dyDescent="0.25">
      <c r="A42" s="36">
        <v>34</v>
      </c>
      <c r="B42" s="37" t="s">
        <v>54</v>
      </c>
      <c r="C42" s="51" t="s">
        <v>17</v>
      </c>
      <c r="D42" s="38">
        <f t="shared" si="0"/>
        <v>8</v>
      </c>
      <c r="E42" s="74">
        <v>60</v>
      </c>
      <c r="F42" s="74">
        <v>30</v>
      </c>
      <c r="G42" s="74">
        <v>30</v>
      </c>
      <c r="H42" s="75"/>
      <c r="I42" s="36" t="s">
        <v>20</v>
      </c>
      <c r="J42" s="40"/>
      <c r="K42" s="40"/>
      <c r="L42" s="40"/>
      <c r="M42" s="40"/>
      <c r="N42" s="40"/>
      <c r="O42" s="40"/>
      <c r="P42" s="40"/>
      <c r="Q42" s="40"/>
      <c r="R42" s="40">
        <v>2</v>
      </c>
      <c r="S42" s="69">
        <v>2</v>
      </c>
      <c r="T42" s="40"/>
      <c r="U42" s="40"/>
      <c r="V42" s="40"/>
      <c r="W42" s="41"/>
      <c r="X42" s="42"/>
      <c r="Y42" s="42"/>
      <c r="Z42" s="42"/>
      <c r="AA42" s="42"/>
      <c r="AB42" s="42">
        <v>8</v>
      </c>
      <c r="AC42" s="42"/>
      <c r="AD42" s="42"/>
      <c r="AE42" s="42">
        <f t="shared" si="1"/>
        <v>8</v>
      </c>
    </row>
    <row r="43" spans="1:31" x14ac:dyDescent="0.25">
      <c r="A43" s="43">
        <v>35</v>
      </c>
      <c r="B43" s="50" t="s">
        <v>55</v>
      </c>
      <c r="C43" s="46">
        <v>6</v>
      </c>
      <c r="D43" s="42">
        <f t="shared" si="0"/>
        <v>3</v>
      </c>
      <c r="E43" s="45">
        <v>45</v>
      </c>
      <c r="F43" s="45">
        <v>15</v>
      </c>
      <c r="G43" s="45">
        <v>30</v>
      </c>
      <c r="H43" s="43"/>
      <c r="I43" s="43" t="s">
        <v>20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>
        <v>1</v>
      </c>
      <c r="U43" s="47">
        <v>2</v>
      </c>
      <c r="V43" s="47"/>
      <c r="W43" s="48"/>
      <c r="X43" s="42"/>
      <c r="Y43" s="42"/>
      <c r="Z43" s="42"/>
      <c r="AA43" s="42"/>
      <c r="AB43" s="42"/>
      <c r="AC43" s="42">
        <v>3</v>
      </c>
      <c r="AD43" s="42"/>
      <c r="AE43" s="42">
        <f t="shared" si="1"/>
        <v>3</v>
      </c>
    </row>
    <row r="44" spans="1:31" x14ac:dyDescent="0.25">
      <c r="A44" s="43">
        <v>36</v>
      </c>
      <c r="B44" s="47" t="s">
        <v>56</v>
      </c>
      <c r="C44" s="43">
        <v>6</v>
      </c>
      <c r="D44" s="42">
        <f t="shared" si="0"/>
        <v>4</v>
      </c>
      <c r="E44" s="45">
        <f>F44+G44+H44</f>
        <v>60</v>
      </c>
      <c r="F44" s="52">
        <v>30</v>
      </c>
      <c r="G44" s="45">
        <v>30</v>
      </c>
      <c r="H44" s="43"/>
      <c r="I44" s="43" t="s">
        <v>20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>
        <v>2</v>
      </c>
      <c r="U44" s="47">
        <v>2</v>
      </c>
      <c r="V44" s="47"/>
      <c r="W44" s="48"/>
      <c r="X44" s="42"/>
      <c r="Y44" s="42"/>
      <c r="Z44" s="42"/>
      <c r="AA44" s="42"/>
      <c r="AB44" s="42"/>
      <c r="AC44" s="42">
        <v>4</v>
      </c>
      <c r="AD44" s="42"/>
      <c r="AE44" s="42">
        <f t="shared" si="1"/>
        <v>4</v>
      </c>
    </row>
    <row r="45" spans="1:31" x14ac:dyDescent="0.25">
      <c r="A45" s="43">
        <v>43</v>
      </c>
      <c r="B45" s="44" t="s">
        <v>57</v>
      </c>
      <c r="C45" s="43">
        <v>6</v>
      </c>
      <c r="D45" s="42">
        <v>2</v>
      </c>
      <c r="E45" s="45">
        <v>30</v>
      </c>
      <c r="F45" s="45">
        <v>15</v>
      </c>
      <c r="G45" s="45">
        <v>15</v>
      </c>
      <c r="H45" s="43"/>
      <c r="I45" s="43" t="s">
        <v>20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>
        <v>1</v>
      </c>
      <c r="U45" s="47">
        <v>1</v>
      </c>
      <c r="V45" s="47"/>
      <c r="W45" s="48"/>
      <c r="X45" s="42"/>
      <c r="Y45" s="42"/>
      <c r="Z45" s="42"/>
      <c r="AA45" s="42"/>
      <c r="AB45" s="42"/>
      <c r="AC45" s="42">
        <v>2</v>
      </c>
      <c r="AD45" s="42"/>
      <c r="AE45" s="42">
        <f t="shared" si="1"/>
        <v>2</v>
      </c>
    </row>
    <row r="46" spans="1:31" x14ac:dyDescent="0.25">
      <c r="A46" s="36">
        <v>38</v>
      </c>
      <c r="B46" s="37" t="s">
        <v>58</v>
      </c>
      <c r="C46" s="51" t="s">
        <v>17</v>
      </c>
      <c r="D46" s="38">
        <f>AE46</f>
        <v>4</v>
      </c>
      <c r="E46" s="39">
        <v>45</v>
      </c>
      <c r="F46" s="39">
        <v>15</v>
      </c>
      <c r="G46" s="39">
        <v>30</v>
      </c>
      <c r="H46" s="36"/>
      <c r="I46" s="36" t="s">
        <v>20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1</v>
      </c>
      <c r="U46" s="40">
        <v>2</v>
      </c>
      <c r="V46" s="40"/>
      <c r="W46" s="41"/>
      <c r="X46" s="42"/>
      <c r="Y46" s="42"/>
      <c r="Z46" s="42"/>
      <c r="AA46" s="42"/>
      <c r="AB46" s="42"/>
      <c r="AC46" s="42">
        <v>4</v>
      </c>
      <c r="AD46" s="42"/>
      <c r="AE46" s="42">
        <f t="shared" si="1"/>
        <v>4</v>
      </c>
    </row>
    <row r="47" spans="1:31" x14ac:dyDescent="0.25">
      <c r="A47" s="36">
        <v>39</v>
      </c>
      <c r="B47" s="37" t="s">
        <v>59</v>
      </c>
      <c r="C47" s="51" t="s">
        <v>17</v>
      </c>
      <c r="D47" s="38">
        <f>AE47</f>
        <v>4</v>
      </c>
      <c r="E47" s="39">
        <v>45</v>
      </c>
      <c r="F47" s="39">
        <v>15</v>
      </c>
      <c r="G47" s="39">
        <v>30</v>
      </c>
      <c r="H47" s="36"/>
      <c r="I47" s="36" t="s">
        <v>20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>
        <v>1</v>
      </c>
      <c r="U47" s="40">
        <v>2</v>
      </c>
      <c r="V47" s="40"/>
      <c r="W47" s="41"/>
      <c r="X47" s="42"/>
      <c r="Y47" s="42"/>
      <c r="Z47" s="42"/>
      <c r="AA47" s="42"/>
      <c r="AB47" s="42"/>
      <c r="AC47" s="42">
        <v>4</v>
      </c>
      <c r="AD47" s="42"/>
      <c r="AE47" s="42">
        <f t="shared" si="1"/>
        <v>4</v>
      </c>
    </row>
    <row r="48" spans="1:31" x14ac:dyDescent="0.25">
      <c r="A48" s="36">
        <v>40</v>
      </c>
      <c r="B48" s="40" t="s">
        <v>60</v>
      </c>
      <c r="C48" s="36" t="s">
        <v>17</v>
      </c>
      <c r="D48" s="38">
        <f>AE48</f>
        <v>3</v>
      </c>
      <c r="E48" s="39">
        <f>F48+G48+H48</f>
        <v>45</v>
      </c>
      <c r="F48" s="39">
        <v>15</v>
      </c>
      <c r="G48" s="39">
        <v>30</v>
      </c>
      <c r="H48" s="36"/>
      <c r="I48" s="36" t="s">
        <v>20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>
        <v>1</v>
      </c>
      <c r="U48" s="40">
        <v>2</v>
      </c>
      <c r="V48" s="40"/>
      <c r="W48" s="41"/>
      <c r="X48" s="42"/>
      <c r="Y48" s="42"/>
      <c r="Z48" s="42"/>
      <c r="AA48" s="42"/>
      <c r="AB48" s="42"/>
      <c r="AC48" s="42">
        <v>3</v>
      </c>
      <c r="AD48" s="42"/>
      <c r="AE48" s="42">
        <f t="shared" si="1"/>
        <v>3</v>
      </c>
    </row>
    <row r="49" spans="1:31" x14ac:dyDescent="0.25">
      <c r="A49" s="43">
        <v>41</v>
      </c>
      <c r="B49" s="44" t="s">
        <v>61</v>
      </c>
      <c r="C49" s="43">
        <v>7</v>
      </c>
      <c r="D49" s="42">
        <f>AE49</f>
        <v>7</v>
      </c>
      <c r="E49" s="45">
        <v>90</v>
      </c>
      <c r="F49" s="45">
        <v>45</v>
      </c>
      <c r="G49" s="45">
        <v>45</v>
      </c>
      <c r="H49" s="43"/>
      <c r="I49" s="43" t="s">
        <v>20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>
        <v>2</v>
      </c>
      <c r="U49" s="47">
        <v>2</v>
      </c>
      <c r="V49" s="47">
        <v>1</v>
      </c>
      <c r="W49" s="48">
        <v>1</v>
      </c>
      <c r="X49" s="42"/>
      <c r="Y49" s="42"/>
      <c r="Z49" s="42"/>
      <c r="AA49" s="42"/>
      <c r="AB49" s="42"/>
      <c r="AC49" s="42">
        <v>4</v>
      </c>
      <c r="AD49" s="42">
        <v>3</v>
      </c>
      <c r="AE49" s="42">
        <f t="shared" si="1"/>
        <v>7</v>
      </c>
    </row>
    <row r="50" spans="1:31" x14ac:dyDescent="0.25">
      <c r="A50" s="43">
        <v>42</v>
      </c>
      <c r="B50" s="47" t="s">
        <v>62</v>
      </c>
      <c r="C50" s="43" t="s">
        <v>17</v>
      </c>
      <c r="D50" s="42">
        <f>AE50</f>
        <v>4</v>
      </c>
      <c r="E50" s="45">
        <f>F50+G50+H50</f>
        <v>60</v>
      </c>
      <c r="F50" s="45">
        <v>30</v>
      </c>
      <c r="G50" s="45">
        <v>30</v>
      </c>
      <c r="H50" s="43"/>
      <c r="I50" s="43" t="s">
        <v>37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2</v>
      </c>
      <c r="W50" s="48">
        <v>2</v>
      </c>
      <c r="X50" s="42"/>
      <c r="Y50" s="42"/>
      <c r="Z50" s="42"/>
      <c r="AA50" s="42"/>
      <c r="AB50" s="42"/>
      <c r="AC50" s="42"/>
      <c r="AD50" s="42">
        <v>4</v>
      </c>
      <c r="AE50" s="42">
        <f t="shared" si="1"/>
        <v>4</v>
      </c>
    </row>
    <row r="51" spans="1:31" x14ac:dyDescent="0.25">
      <c r="A51" s="36">
        <v>37</v>
      </c>
      <c r="B51" s="37" t="s">
        <v>63</v>
      </c>
      <c r="C51" s="51" t="s">
        <v>17</v>
      </c>
      <c r="D51" s="38">
        <v>2</v>
      </c>
      <c r="E51" s="39">
        <v>45</v>
      </c>
      <c r="F51" s="39">
        <v>15</v>
      </c>
      <c r="G51" s="39">
        <v>30</v>
      </c>
      <c r="H51" s="36"/>
      <c r="I51" s="36" t="s">
        <v>20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>
        <v>1</v>
      </c>
      <c r="W51" s="41">
        <v>2</v>
      </c>
      <c r="X51" s="42"/>
      <c r="Y51" s="42"/>
      <c r="Z51" s="42"/>
      <c r="AA51" s="42"/>
      <c r="AB51" s="42"/>
      <c r="AC51" s="42"/>
      <c r="AD51" s="42">
        <v>2</v>
      </c>
      <c r="AE51" s="42">
        <f t="shared" si="1"/>
        <v>2</v>
      </c>
    </row>
    <row r="52" spans="1:31" x14ac:dyDescent="0.25">
      <c r="A52" s="36">
        <v>43</v>
      </c>
      <c r="B52" s="44" t="s">
        <v>81</v>
      </c>
      <c r="C52" s="86" t="s">
        <v>17</v>
      </c>
      <c r="D52" s="85">
        <v>1</v>
      </c>
      <c r="E52" s="87">
        <v>15</v>
      </c>
      <c r="F52" s="88">
        <v>15</v>
      </c>
      <c r="G52" s="89">
        <v>0</v>
      </c>
      <c r="H52" s="89"/>
      <c r="I52" s="86"/>
      <c r="J52" s="90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>
        <v>1</v>
      </c>
      <c r="W52" s="91">
        <v>0</v>
      </c>
      <c r="X52" s="84"/>
      <c r="Y52" s="82"/>
      <c r="Z52" s="83"/>
      <c r="AA52" s="81"/>
      <c r="AB52" s="81"/>
      <c r="AC52" s="81"/>
      <c r="AD52" s="92">
        <v>1</v>
      </c>
      <c r="AE52" s="93">
        <f t="shared" si="1"/>
        <v>1</v>
      </c>
    </row>
    <row r="53" spans="1:31" x14ac:dyDescent="0.25">
      <c r="A53" s="43">
        <v>44</v>
      </c>
      <c r="B53" s="44" t="s">
        <v>64</v>
      </c>
      <c r="C53" s="43" t="s">
        <v>17</v>
      </c>
      <c r="D53" s="42">
        <f>AE53</f>
        <v>2</v>
      </c>
      <c r="E53" s="45">
        <v>30</v>
      </c>
      <c r="F53" s="45">
        <v>0</v>
      </c>
      <c r="G53" s="45">
        <v>30</v>
      </c>
      <c r="H53" s="43"/>
      <c r="I53" s="43" t="s">
        <v>18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2</v>
      </c>
      <c r="X53" s="42"/>
      <c r="Y53" s="42"/>
      <c r="Z53" s="42"/>
      <c r="AA53" s="42"/>
      <c r="AB53" s="42"/>
      <c r="AC53" s="42"/>
      <c r="AD53" s="42">
        <v>2</v>
      </c>
      <c r="AE53" s="42">
        <f t="shared" si="1"/>
        <v>2</v>
      </c>
    </row>
    <row r="54" spans="1:31" x14ac:dyDescent="0.25">
      <c r="A54" s="36">
        <v>45</v>
      </c>
      <c r="B54" s="40" t="s">
        <v>63</v>
      </c>
      <c r="C54" s="36" t="s">
        <v>17</v>
      </c>
      <c r="D54" s="38">
        <f>AE54</f>
        <v>4</v>
      </c>
      <c r="E54" s="76">
        <v>45</v>
      </c>
      <c r="F54" s="76">
        <v>15</v>
      </c>
      <c r="G54" s="39">
        <v>30</v>
      </c>
      <c r="H54" s="36"/>
      <c r="I54" s="36" t="s">
        <v>20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77">
        <v>1</v>
      </c>
      <c r="W54" s="41">
        <v>2</v>
      </c>
      <c r="X54" s="42"/>
      <c r="Y54" s="42"/>
      <c r="Z54" s="42"/>
      <c r="AA54" s="42"/>
      <c r="AB54" s="42"/>
      <c r="AC54" s="42"/>
      <c r="AD54" s="42">
        <v>4</v>
      </c>
      <c r="AE54" s="42">
        <f t="shared" si="1"/>
        <v>4</v>
      </c>
    </row>
    <row r="55" spans="1:31" x14ac:dyDescent="0.25">
      <c r="A55" s="36">
        <v>46</v>
      </c>
      <c r="B55" s="37" t="s">
        <v>83</v>
      </c>
      <c r="C55" s="36" t="s">
        <v>17</v>
      </c>
      <c r="D55" s="38">
        <v>6</v>
      </c>
      <c r="E55" s="39"/>
      <c r="F55" s="39"/>
      <c r="G55" s="39"/>
      <c r="H55" s="36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42"/>
      <c r="Y55" s="42"/>
      <c r="Z55" s="42"/>
      <c r="AA55" s="42">
        <v>6</v>
      </c>
      <c r="AB55" s="42"/>
      <c r="AC55" s="42"/>
      <c r="AD55" s="42"/>
      <c r="AE55" s="42">
        <f t="shared" si="1"/>
        <v>6</v>
      </c>
    </row>
    <row r="56" spans="1:31" x14ac:dyDescent="0.25">
      <c r="A56" s="36">
        <v>47</v>
      </c>
      <c r="B56" s="37" t="s">
        <v>84</v>
      </c>
      <c r="C56" s="36" t="s">
        <v>17</v>
      </c>
      <c r="D56" s="38">
        <v>6</v>
      </c>
      <c r="E56" s="39"/>
      <c r="F56" s="39"/>
      <c r="G56" s="39"/>
      <c r="H56" s="36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/>
      <c r="X56" s="42"/>
      <c r="Y56" s="42"/>
      <c r="Z56" s="42"/>
      <c r="AA56" s="46"/>
      <c r="AB56" s="42"/>
      <c r="AC56" s="42">
        <v>6</v>
      </c>
      <c r="AD56" s="42"/>
      <c r="AE56" s="42">
        <f t="shared" si="1"/>
        <v>6</v>
      </c>
    </row>
    <row r="57" spans="1:31" x14ac:dyDescent="0.25">
      <c r="A57" s="36">
        <v>48</v>
      </c>
      <c r="B57" s="37" t="s">
        <v>82</v>
      </c>
      <c r="C57" s="36">
        <v>7</v>
      </c>
      <c r="D57" s="38">
        <v>14</v>
      </c>
      <c r="E57" s="39"/>
      <c r="F57" s="39"/>
      <c r="G57" s="39"/>
      <c r="H57" s="36"/>
      <c r="I57" s="36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/>
      <c r="X57" s="42"/>
      <c r="Y57" s="42"/>
      <c r="Z57" s="42"/>
      <c r="AA57" s="42"/>
      <c r="AB57" s="42"/>
      <c r="AC57" s="46"/>
      <c r="AD57" s="42">
        <v>14</v>
      </c>
      <c r="AE57" s="42">
        <v>14</v>
      </c>
    </row>
    <row r="58" spans="1:31" x14ac:dyDescent="0.25">
      <c r="A58" s="49"/>
      <c r="B58" s="53" t="s">
        <v>15</v>
      </c>
      <c r="C58" s="53"/>
      <c r="D58" s="54">
        <f>SUM(D9:D57)</f>
        <v>210</v>
      </c>
      <c r="E58" s="55">
        <f>SUM(E9:E57)</f>
        <v>2400</v>
      </c>
      <c r="F58" s="55">
        <f>SUM(F9:F57)</f>
        <v>1020</v>
      </c>
      <c r="G58" s="55">
        <f>SUM(G9:G57)</f>
        <v>1380</v>
      </c>
      <c r="H58" s="49">
        <f>SUM(H9:H57)</f>
        <v>0</v>
      </c>
      <c r="I58" s="46"/>
      <c r="J58" s="49">
        <f t="shared" ref="J58:X58" si="2">SUM(J9:J57)</f>
        <v>12</v>
      </c>
      <c r="K58" s="49">
        <f t="shared" si="2"/>
        <v>12</v>
      </c>
      <c r="L58" s="49">
        <f t="shared" si="2"/>
        <v>11</v>
      </c>
      <c r="M58" s="49">
        <f t="shared" si="2"/>
        <v>14</v>
      </c>
      <c r="N58" s="49">
        <f t="shared" si="2"/>
        <v>11</v>
      </c>
      <c r="O58" s="49">
        <f t="shared" si="2"/>
        <v>17</v>
      </c>
      <c r="P58" s="49">
        <f t="shared" si="2"/>
        <v>9</v>
      </c>
      <c r="Q58" s="49">
        <f t="shared" si="2"/>
        <v>14</v>
      </c>
      <c r="R58" s="49">
        <f t="shared" si="2"/>
        <v>10</v>
      </c>
      <c r="S58" s="49">
        <f t="shared" si="2"/>
        <v>13</v>
      </c>
      <c r="T58" s="49">
        <f t="shared" si="2"/>
        <v>9</v>
      </c>
      <c r="U58" s="49">
        <f t="shared" si="2"/>
        <v>13</v>
      </c>
      <c r="V58" s="49">
        <f t="shared" si="2"/>
        <v>6</v>
      </c>
      <c r="W58" s="56">
        <f t="shared" si="2"/>
        <v>9</v>
      </c>
      <c r="X58" s="57">
        <f t="shared" si="2"/>
        <v>30</v>
      </c>
      <c r="Y58" s="57">
        <f t="shared" ref="Y58:AE58" si="3">SUM(Y9:Y57)</f>
        <v>30</v>
      </c>
      <c r="Z58" s="57">
        <f t="shared" si="3"/>
        <v>30</v>
      </c>
      <c r="AA58" s="57">
        <f t="shared" si="3"/>
        <v>30</v>
      </c>
      <c r="AB58" s="57">
        <f t="shared" si="3"/>
        <v>30</v>
      </c>
      <c r="AC58" s="57">
        <f t="shared" si="3"/>
        <v>30</v>
      </c>
      <c r="AD58" s="57">
        <f t="shared" si="3"/>
        <v>30</v>
      </c>
      <c r="AE58" s="57">
        <f t="shared" si="3"/>
        <v>210</v>
      </c>
    </row>
    <row r="59" spans="1:31" x14ac:dyDescent="0.25">
      <c r="A59" s="58"/>
      <c r="B59" s="59"/>
      <c r="C59" s="59"/>
      <c r="D59" s="60"/>
      <c r="E59" s="61"/>
      <c r="F59" s="62"/>
      <c r="G59" s="112" t="s">
        <v>68</v>
      </c>
      <c r="H59" s="112"/>
      <c r="I59" s="63"/>
      <c r="J59" s="113">
        <f>J58+K58</f>
        <v>24</v>
      </c>
      <c r="K59" s="113"/>
      <c r="L59" s="113">
        <f>L58+M58</f>
        <v>25</v>
      </c>
      <c r="M59" s="113"/>
      <c r="N59" s="113">
        <f>N58+O58</f>
        <v>28</v>
      </c>
      <c r="O59" s="113"/>
      <c r="P59" s="113">
        <f>P58+Q58</f>
        <v>23</v>
      </c>
      <c r="Q59" s="113"/>
      <c r="R59" s="113">
        <f>R58+S58</f>
        <v>23</v>
      </c>
      <c r="S59" s="113"/>
      <c r="T59" s="113">
        <f>T58+U58</f>
        <v>22</v>
      </c>
      <c r="U59" s="113"/>
      <c r="V59" s="113">
        <f>V58+W58</f>
        <v>15</v>
      </c>
      <c r="W59" s="114"/>
      <c r="X59" s="57"/>
      <c r="Y59" s="57"/>
      <c r="Z59" s="57"/>
      <c r="AA59" s="57"/>
      <c r="AB59" s="57"/>
      <c r="AC59" s="57"/>
      <c r="AD59" s="57"/>
      <c r="AE59" s="49"/>
    </row>
    <row r="60" spans="1:31" x14ac:dyDescent="0.25">
      <c r="A60" s="22"/>
      <c r="B60" s="25" t="s">
        <v>69</v>
      </c>
      <c r="C60" s="13"/>
      <c r="D60" s="18"/>
      <c r="E60" s="23"/>
      <c r="F60" s="23"/>
      <c r="G60" s="19"/>
      <c r="H60" s="16"/>
      <c r="I60" s="20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3"/>
      <c r="Y60" s="13"/>
      <c r="Z60" s="13"/>
      <c r="AA60" s="13"/>
      <c r="AB60" s="13"/>
      <c r="AC60" s="13"/>
      <c r="AD60" s="13"/>
      <c r="AE60" s="13"/>
    </row>
    <row r="61" spans="1:31" x14ac:dyDescent="0.25">
      <c r="A61" s="8"/>
      <c r="B61" s="26" t="s">
        <v>70</v>
      </c>
      <c r="C61" s="13"/>
      <c r="D61" s="18"/>
      <c r="E61" s="23"/>
      <c r="F61" s="23"/>
      <c r="G61" s="23"/>
      <c r="H61" s="22"/>
      <c r="I61" s="8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A62" s="8"/>
      <c r="B62" s="27" t="s">
        <v>29</v>
      </c>
      <c r="C62" s="8"/>
      <c r="D62" s="18"/>
      <c r="E62" s="9"/>
      <c r="F62" s="9"/>
      <c r="G62" s="9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3"/>
      <c r="Y62" s="13"/>
      <c r="Z62" s="13"/>
      <c r="AA62" s="13"/>
      <c r="AB62" s="13"/>
      <c r="AC62" s="13"/>
      <c r="AD62" s="13"/>
      <c r="AE62" s="13"/>
    </row>
    <row r="63" spans="1:31" x14ac:dyDescent="0.25">
      <c r="A63" s="8"/>
      <c r="B63" s="26" t="s">
        <v>71</v>
      </c>
      <c r="C63" s="8"/>
      <c r="D63" s="18"/>
      <c r="E63" s="9"/>
      <c r="F63" s="9"/>
      <c r="G63" s="9"/>
      <c r="H63" s="8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3"/>
      <c r="Y63" s="13"/>
      <c r="Z63" s="13"/>
      <c r="AA63" s="13"/>
      <c r="AB63" s="13"/>
      <c r="AC63" s="13"/>
      <c r="AD63" s="13"/>
      <c r="AE63" s="13"/>
    </row>
    <row r="64" spans="1:31" x14ac:dyDescent="0.25">
      <c r="A64" s="8"/>
      <c r="B64" s="28" t="s">
        <v>64</v>
      </c>
      <c r="C64" s="8"/>
      <c r="D64" s="18"/>
      <c r="E64" s="9"/>
      <c r="F64" s="9"/>
      <c r="G64" s="23"/>
      <c r="H64" s="9"/>
      <c r="I64" s="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4"/>
      <c r="U64" s="24"/>
      <c r="V64" s="10"/>
      <c r="W64" s="10"/>
      <c r="X64" s="13"/>
      <c r="Y64" s="13"/>
      <c r="Z64" s="13"/>
      <c r="AA64" s="13"/>
      <c r="AB64" s="13"/>
      <c r="AC64" s="13"/>
      <c r="AD64" s="13"/>
      <c r="AE64" s="13"/>
    </row>
    <row r="65" spans="1:31" x14ac:dyDescent="0.25">
      <c r="A65" s="8"/>
      <c r="B65" s="28" t="s">
        <v>65</v>
      </c>
      <c r="C65" s="8"/>
      <c r="D65" s="18"/>
      <c r="E65" s="9"/>
      <c r="F65" s="9"/>
      <c r="G65" s="23"/>
      <c r="H65" s="9"/>
      <c r="I65" s="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4"/>
      <c r="U65" s="24"/>
      <c r="V65" s="10"/>
      <c r="W65" s="10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A66" s="8"/>
      <c r="B66" s="28" t="s">
        <v>66</v>
      </c>
      <c r="C66" s="8"/>
      <c r="D66" s="9"/>
      <c r="E66" s="9"/>
      <c r="F66" s="9"/>
      <c r="G66" s="9"/>
      <c r="H66" s="9"/>
      <c r="I66" s="1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3"/>
      <c r="Y66" s="13"/>
      <c r="Z66" s="13"/>
      <c r="AA66" s="13"/>
      <c r="AB66" s="13"/>
      <c r="AC66" s="13"/>
      <c r="AD66" s="13"/>
      <c r="AE66" s="13"/>
    </row>
    <row r="67" spans="1:31" x14ac:dyDescent="0.25">
      <c r="A67" s="8"/>
      <c r="B67" s="28" t="s">
        <v>67</v>
      </c>
      <c r="C67" s="8"/>
      <c r="D67" s="12"/>
      <c r="E67" s="9"/>
      <c r="F67" s="9"/>
      <c r="G67" s="9"/>
      <c r="H67" s="8"/>
      <c r="I67" s="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3"/>
      <c r="Y67" s="13"/>
      <c r="Z67" s="13"/>
      <c r="AA67" s="13"/>
      <c r="AB67" s="13"/>
      <c r="AC67" s="13"/>
      <c r="AD67" s="13"/>
      <c r="AE67" s="13"/>
    </row>
    <row r="68" spans="1:31" x14ac:dyDescent="0.25">
      <c r="A68" s="16"/>
      <c r="B68" s="29" t="s">
        <v>72</v>
      </c>
      <c r="C68" s="17"/>
      <c r="D68" s="18"/>
      <c r="E68" s="19"/>
      <c r="F68" s="19"/>
      <c r="G68" s="19"/>
      <c r="H68" s="16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13"/>
      <c r="Y68" s="13"/>
      <c r="Z68" s="13"/>
      <c r="AA68" s="13"/>
      <c r="AB68" s="13"/>
      <c r="AC68" s="13"/>
      <c r="AD68" s="13"/>
      <c r="AE68" s="13"/>
    </row>
    <row r="69" spans="1:31" x14ac:dyDescent="0.25">
      <c r="A69" s="16"/>
      <c r="B69" s="30" t="s">
        <v>73</v>
      </c>
      <c r="C69" s="17"/>
      <c r="D69" s="18"/>
      <c r="E69" s="19"/>
      <c r="F69" s="19"/>
      <c r="G69" s="19"/>
      <c r="H69" s="16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3"/>
      <c r="Y69" s="13"/>
      <c r="Z69" s="13"/>
      <c r="AA69" s="13"/>
      <c r="AB69" s="13"/>
      <c r="AC69" s="13"/>
      <c r="AD69" s="13"/>
      <c r="AE69" s="13"/>
    </row>
    <row r="70" spans="1:31" x14ac:dyDescent="0.25">
      <c r="A70" s="16"/>
      <c r="B70" s="30" t="s">
        <v>74</v>
      </c>
      <c r="C70" s="17"/>
      <c r="D70" s="18"/>
      <c r="E70" s="19"/>
      <c r="F70" s="19"/>
      <c r="G70" s="19"/>
      <c r="H70" s="16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13"/>
      <c r="Y70" s="13"/>
      <c r="Z70" s="13"/>
      <c r="AA70" s="13"/>
      <c r="AB70" s="13"/>
      <c r="AC70" s="13"/>
      <c r="AD70" s="13"/>
      <c r="AE70" s="13"/>
    </row>
    <row r="71" spans="1:31" x14ac:dyDescent="0.25">
      <c r="A71" s="16"/>
      <c r="B71" s="31" t="s">
        <v>75</v>
      </c>
      <c r="C71" s="17"/>
      <c r="D71" s="18"/>
      <c r="E71" s="19"/>
      <c r="F71" s="19"/>
      <c r="G71" s="19"/>
      <c r="H71" s="16"/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3"/>
      <c r="Y71" s="13"/>
      <c r="Z71" s="13"/>
      <c r="AA71" s="13"/>
      <c r="AB71" s="13"/>
      <c r="AC71" s="13"/>
      <c r="AD71" s="13"/>
      <c r="AE71" s="13"/>
    </row>
    <row r="72" spans="1:31" x14ac:dyDescent="0.25">
      <c r="A72" s="16"/>
      <c r="B72" s="31" t="s">
        <v>76</v>
      </c>
      <c r="C72" s="17"/>
      <c r="D72" s="18"/>
      <c r="E72" s="19"/>
      <c r="F72" s="19"/>
      <c r="G72" s="19"/>
      <c r="H72" s="16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13"/>
      <c r="Y72" s="13"/>
      <c r="Z72" s="13"/>
      <c r="AA72" s="13"/>
      <c r="AB72" s="13"/>
      <c r="AC72" s="13"/>
      <c r="AD72" s="13"/>
      <c r="AE72" s="13"/>
    </row>
    <row r="73" spans="1:31" x14ac:dyDescent="0.25">
      <c r="A73" s="16"/>
      <c r="B73" s="31" t="s">
        <v>77</v>
      </c>
      <c r="C73" s="17"/>
      <c r="D73" s="18"/>
      <c r="E73" s="19"/>
      <c r="F73" s="19"/>
      <c r="G73" s="19"/>
      <c r="H73" s="16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13"/>
      <c r="Y73" s="13"/>
      <c r="Z73" s="13"/>
      <c r="AA73" s="13"/>
      <c r="AB73" s="13"/>
      <c r="AC73" s="13"/>
      <c r="AD73" s="13"/>
      <c r="AE73" s="13"/>
    </row>
    <row r="74" spans="1:31" x14ac:dyDescent="0.25">
      <c r="A74" s="16"/>
      <c r="B74" s="32" t="s">
        <v>78</v>
      </c>
      <c r="C74" s="17"/>
      <c r="D74" s="18"/>
      <c r="E74" s="19"/>
      <c r="F74" s="19"/>
      <c r="G74" s="19"/>
      <c r="H74" s="16"/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3"/>
      <c r="Y74" s="13"/>
      <c r="Z74" s="13"/>
      <c r="AA74" s="13"/>
      <c r="AB74" s="13"/>
      <c r="AC74" s="13"/>
      <c r="AD74" s="13"/>
      <c r="AE74" s="13"/>
    </row>
    <row r="75" spans="1:31" x14ac:dyDescent="0.25">
      <c r="A75" s="16"/>
      <c r="B75" s="31" t="s">
        <v>79</v>
      </c>
      <c r="C75" s="17"/>
      <c r="D75" s="18"/>
      <c r="E75" s="19"/>
      <c r="F75" s="19"/>
      <c r="G75" s="19"/>
      <c r="H75" s="16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13"/>
      <c r="Y75" s="13"/>
      <c r="Z75" s="13"/>
      <c r="AA75" s="13"/>
      <c r="AB75" s="13"/>
      <c r="AC75" s="13"/>
      <c r="AD75" s="13"/>
      <c r="AE75" s="13"/>
    </row>
    <row r="76" spans="1:31" x14ac:dyDescent="0.25">
      <c r="A76" s="16"/>
      <c r="B76" s="32" t="s">
        <v>80</v>
      </c>
      <c r="C76" s="17"/>
      <c r="D76" s="18"/>
      <c r="E76" s="19"/>
      <c r="F76" s="19"/>
      <c r="G76" s="19"/>
      <c r="H76" s="16"/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13"/>
      <c r="Y76" s="13"/>
      <c r="Z76" s="13"/>
      <c r="AA76" s="13"/>
      <c r="AB76" s="13"/>
      <c r="AC76" s="13"/>
      <c r="AD76" s="13"/>
      <c r="AE76" s="13"/>
    </row>
  </sheetData>
  <mergeCells count="29">
    <mergeCell ref="T59:U59"/>
    <mergeCell ref="V59:W59"/>
    <mergeCell ref="X4:AE7"/>
    <mergeCell ref="P6:Q6"/>
    <mergeCell ref="R6:S6"/>
    <mergeCell ref="T6:U6"/>
    <mergeCell ref="V6:W6"/>
    <mergeCell ref="R59:S59"/>
    <mergeCell ref="G59:H59"/>
    <mergeCell ref="J59:K59"/>
    <mergeCell ref="L59:M59"/>
    <mergeCell ref="N59:O59"/>
    <mergeCell ref="P59:Q59"/>
    <mergeCell ref="N6:O6"/>
    <mergeCell ref="A1:W1"/>
    <mergeCell ref="A3:W3"/>
    <mergeCell ref="A4:A7"/>
    <mergeCell ref="B4:B7"/>
    <mergeCell ref="C4:C7"/>
    <mergeCell ref="D4:D7"/>
    <mergeCell ref="E4:H4"/>
    <mergeCell ref="I4:I7"/>
    <mergeCell ref="J4:W5"/>
    <mergeCell ref="E5:E7"/>
    <mergeCell ref="F5:F7"/>
    <mergeCell ref="G5:G7"/>
    <mergeCell ref="H5:H7"/>
    <mergeCell ref="J6:K6"/>
    <mergeCell ref="L6:M6"/>
  </mergeCells>
  <pageMargins left="0.7" right="0.39" top="0.2" bottom="0.2" header="0.3" footer="0.2"/>
  <pageSetup paperSize="9"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prodziekani</dc:creator>
  <cp:lastModifiedBy>Ślusarczyk</cp:lastModifiedBy>
  <cp:lastPrinted>2017-06-20T10:22:20Z</cp:lastPrinted>
  <dcterms:created xsi:type="dcterms:W3CDTF">2015-04-24T11:59:58Z</dcterms:created>
  <dcterms:modified xsi:type="dcterms:W3CDTF">2021-12-02T10:39:17Z</dcterms:modified>
</cp:coreProperties>
</file>