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\_dziekanat\dokumenty\programy_studiow\OZE\nowy_2021\"/>
    </mc:Choice>
  </mc:AlternateContent>
  <xr:revisionPtr revIDLastSave="0" documentId="13_ncr:1_{5141F052-8FC7-4DEC-BB25-00595167B9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R47" i="1"/>
  <c r="Q47" i="1"/>
  <c r="P47" i="1"/>
  <c r="O47" i="1"/>
  <c r="N47" i="1"/>
  <c r="M47" i="1"/>
  <c r="L47" i="1"/>
  <c r="K47" i="1"/>
  <c r="J47" i="1"/>
  <c r="F14" i="1"/>
  <c r="F47" i="1" s="1"/>
  <c r="G13" i="1"/>
  <c r="G47" i="1" s="1"/>
  <c r="H47" i="1"/>
  <c r="P48" i="1" l="1"/>
  <c r="J48" i="1"/>
  <c r="M48" i="1"/>
</calcChain>
</file>

<file path=xl/sharedStrings.xml><?xml version="1.0" encoding="utf-8"?>
<sst xmlns="http://schemas.openxmlformats.org/spreadsheetml/2006/main" count="154" uniqueCount="84">
  <si>
    <t>Lp.</t>
  </si>
  <si>
    <t>Nazwa przedmiotu</t>
  </si>
  <si>
    <t>Egzamin</t>
  </si>
  <si>
    <t>ECTS</t>
  </si>
  <si>
    <t>Rodzaj ćw.</t>
  </si>
  <si>
    <t>Rok I</t>
  </si>
  <si>
    <t>Rok II</t>
  </si>
  <si>
    <t>Ʃ</t>
  </si>
  <si>
    <t>Wykłady</t>
  </si>
  <si>
    <t>Ćwiczenia</t>
  </si>
  <si>
    <t>Semestr</t>
  </si>
  <si>
    <t>w.</t>
  </si>
  <si>
    <t>ćw.</t>
  </si>
  <si>
    <t>cw</t>
  </si>
  <si>
    <t>Język obcy</t>
  </si>
  <si>
    <t>Z/Z</t>
  </si>
  <si>
    <t>aud</t>
  </si>
  <si>
    <t>Modelowanie matematyczne</t>
  </si>
  <si>
    <t>E</t>
  </si>
  <si>
    <t>Przedmiot społeczno-humanistyczny</t>
  </si>
  <si>
    <t>Z</t>
  </si>
  <si>
    <t>Metodologia badań naukowych</t>
  </si>
  <si>
    <t>Monitoring i diagnostyka urządzeń energetycznych</t>
  </si>
  <si>
    <t>lab</t>
  </si>
  <si>
    <t>Monitoring i diagnostyka urządzeń gospodarki odpadami</t>
  </si>
  <si>
    <t>Optymalizacja eksploatacji instalacji w energetyce</t>
  </si>
  <si>
    <t>Optymalizacja eksploatacji instalacji w gospodarce odpadami</t>
  </si>
  <si>
    <t>Inteligentne budynki niskoemisyjne</t>
  </si>
  <si>
    <t>Audyt energetyczny</t>
  </si>
  <si>
    <t>proj</t>
  </si>
  <si>
    <t>Modelowania rozprzestrzeniania się zanieczyszczeń z GO</t>
  </si>
  <si>
    <t>Komputerowe wspomaganie projektowania  3D</t>
  </si>
  <si>
    <t>Seminarium magisterskie</t>
  </si>
  <si>
    <t>sem</t>
  </si>
  <si>
    <t>Statystyczna analiza danych</t>
  </si>
  <si>
    <t>Projektowanie i eksploatacja biogazowni rolniczych</t>
  </si>
  <si>
    <t>Rekuperacja i magazynowanie energii</t>
  </si>
  <si>
    <t>Sterowanie urządzeniami i instalacjami OZEiGO</t>
  </si>
  <si>
    <t>Zarządzanie firmą i rachunek inż..</t>
  </si>
  <si>
    <t>Uwarunkowania prawno-ekonomiczne w OZE i GO</t>
  </si>
  <si>
    <t>Razem</t>
  </si>
  <si>
    <t>Specjalność</t>
  </si>
  <si>
    <t>OZE</t>
  </si>
  <si>
    <t>GO</t>
  </si>
  <si>
    <t>Przedmiot z zakresu przedsiębiorczości i wynalazczości</t>
  </si>
  <si>
    <t>8a</t>
  </si>
  <si>
    <t>8b</t>
  </si>
  <si>
    <t>OZE - Odnawialne źródła energii</t>
  </si>
  <si>
    <t>GO - Gospodarka odpadami</t>
  </si>
  <si>
    <t>specjalności:</t>
  </si>
  <si>
    <t xml:space="preserve">Modelowania rozprzestrzeniania się zanieczyszczeń z odnawialnych źródeł </t>
  </si>
  <si>
    <t>Innowacyjne technologie w energi odnawialnej</t>
  </si>
  <si>
    <t xml:space="preserve">Innowacyjne technologie w gospodarce odpadami </t>
  </si>
  <si>
    <t>Praktyka dyplomowa z zakresu OZEiGO - 4 tygodnie - 160 h</t>
  </si>
  <si>
    <t>Innowacje</t>
  </si>
  <si>
    <t>proj.</t>
  </si>
  <si>
    <t>Ocena oddziaływania OZEiGO na środowisko</t>
  </si>
  <si>
    <t xml:space="preserve">Technology forecasting in waste management </t>
  </si>
  <si>
    <t>Technology forecasting in renewable energy</t>
  </si>
  <si>
    <t>Niezawodność i bezpieczeństwo w OZEiGO</t>
  </si>
  <si>
    <t>Analiza cyklu życia w OZE i GO</t>
  </si>
  <si>
    <t>Przedmiot z zakresu kompetencji naukowych i społecznych</t>
  </si>
  <si>
    <t xml:space="preserve">Odnawialne źródła energii i gospodarka odpadami </t>
  </si>
  <si>
    <t>Plan obowiązuje od roku akademickiego  2021/2022</t>
  </si>
  <si>
    <t>Plan studiów stacjonarnych drugiego stopnia</t>
  </si>
  <si>
    <t>9a</t>
  </si>
  <si>
    <t>9b</t>
  </si>
  <si>
    <t>Zaawansowane systemy gospodarki odpadami</t>
  </si>
  <si>
    <t xml:space="preserve">Upcycling </t>
  </si>
  <si>
    <t>Prosumencka energia rozproszona</t>
  </si>
  <si>
    <t>Synergia OZE i GO w gminach</t>
  </si>
  <si>
    <t>2a</t>
  </si>
  <si>
    <t>2b</t>
  </si>
  <si>
    <t>10a</t>
  </si>
  <si>
    <t>10b</t>
  </si>
  <si>
    <t>12a</t>
  </si>
  <si>
    <t>12b</t>
  </si>
  <si>
    <t>20a</t>
  </si>
  <si>
    <t>20b</t>
  </si>
  <si>
    <t>25a</t>
  </si>
  <si>
    <t>25b</t>
  </si>
  <si>
    <t>Praca magisterska</t>
  </si>
  <si>
    <t>Wybrane elementy geodezji i kartografii</t>
  </si>
  <si>
    <t>zatwierdzony Uchwałą nr 26/2021 Senatu Uniwersytetu Przyrodniczego we Wrocławiu z dnia 28 maja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</si>
</sst>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 CE"/>
      <family val="2"/>
      <charset val="238"/>
    </font>
    <font>
      <b/>
      <sz val="12"/>
      <color indexed="8"/>
      <name val="Arial CE"/>
      <charset val="238"/>
    </font>
    <font>
      <b/>
      <sz val="8"/>
      <color indexed="8"/>
      <name val="Arial CE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0" fillId="2" borderId="29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3" fillId="3" borderId="11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textRotation="90"/>
    </xf>
    <xf numFmtId="0" fontId="5" fillId="0" borderId="28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7"/>
  <sheetViews>
    <sheetView tabSelected="1" zoomScale="75" zoomScaleNormal="75" workbookViewId="0">
      <selection activeCell="Z21" sqref="Z21"/>
    </sheetView>
  </sheetViews>
  <sheetFormatPr defaultColWidth="9" defaultRowHeight="15.6"/>
  <cols>
    <col min="1" max="1" width="4.59765625" style="4" customWidth="1"/>
    <col min="2" max="2" width="50.09765625" style="6" customWidth="1"/>
    <col min="3" max="3" width="4.8984375" style="7" customWidth="1"/>
    <col min="4" max="4" width="4.5" style="4" customWidth="1"/>
    <col min="5" max="5" width="4.3984375" style="4" customWidth="1"/>
    <col min="6" max="6" width="4.59765625" style="4" customWidth="1"/>
    <col min="7" max="7" width="5.8984375" style="4" customWidth="1"/>
    <col min="8" max="8" width="5" style="4" customWidth="1"/>
    <col min="9" max="9" width="6" style="4" customWidth="1"/>
    <col min="10" max="11" width="4.19921875" style="4" customWidth="1"/>
    <col min="12" max="12" width="4.59765625" style="4" customWidth="1"/>
    <col min="13" max="13" width="5.19921875" style="4" customWidth="1"/>
    <col min="14" max="21" width="3.19921875" style="4" customWidth="1"/>
    <col min="22" max="44" width="9" style="4"/>
    <col min="45" max="16384" width="9" style="5"/>
  </cols>
  <sheetData>
    <row r="1" spans="1:44" s="24" customFormat="1">
      <c r="A1" s="4"/>
      <c r="B1" s="115" t="s">
        <v>64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44"/>
      <c r="N1" s="44"/>
      <c r="O1" s="44"/>
      <c r="P1" s="44"/>
      <c r="Q1" s="44"/>
      <c r="R1" s="44"/>
      <c r="S1" s="44"/>
      <c r="T1" s="44"/>
      <c r="U1" s="4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s="24" customFormat="1">
      <c r="A2" s="4"/>
      <c r="B2" s="116" t="s">
        <v>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42"/>
      <c r="N2" s="42"/>
      <c r="O2" s="42"/>
      <c r="P2" s="42"/>
      <c r="Q2" s="42"/>
      <c r="R2" s="42"/>
      <c r="S2" s="38"/>
      <c r="T2" s="38"/>
      <c r="U2" s="3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24" customFormat="1">
      <c r="A3" s="4"/>
      <c r="B3" s="117" t="s">
        <v>63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0"/>
      <c r="N3" s="40"/>
      <c r="O3" s="40"/>
      <c r="P3" s="40"/>
      <c r="Q3" s="40"/>
      <c r="R3" s="40"/>
      <c r="S3" s="38"/>
      <c r="T3" s="38"/>
      <c r="U3" s="3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24" customFormat="1">
      <c r="A4" s="4"/>
      <c r="B4" s="45" t="s">
        <v>83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43"/>
      <c r="N4" s="43"/>
      <c r="O4" s="43"/>
      <c r="P4" s="43"/>
      <c r="Q4" s="43"/>
      <c r="R4" s="43"/>
      <c r="S4" s="43"/>
      <c r="T4" s="43"/>
      <c r="U4" s="4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s="24" customFormat="1" ht="16.5" customHeight="1" thickBot="1">
      <c r="A5" s="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32"/>
      <c r="R5" s="32"/>
      <c r="S5" s="32"/>
      <c r="T5" s="32"/>
      <c r="U5" s="3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>
      <c r="A6" s="75" t="s">
        <v>0</v>
      </c>
      <c r="B6" s="78" t="s">
        <v>1</v>
      </c>
      <c r="C6" s="81" t="s">
        <v>41</v>
      </c>
      <c r="D6" s="81" t="s">
        <v>2</v>
      </c>
      <c r="E6" s="84" t="s">
        <v>3</v>
      </c>
      <c r="F6" s="104"/>
      <c r="G6" s="105"/>
      <c r="H6" s="106"/>
      <c r="I6" s="84" t="s">
        <v>4</v>
      </c>
      <c r="J6" s="87" t="s">
        <v>5</v>
      </c>
      <c r="K6" s="88"/>
      <c r="L6" s="88"/>
      <c r="M6" s="88"/>
      <c r="N6" s="88"/>
      <c r="O6" s="88"/>
      <c r="P6" s="87" t="s">
        <v>6</v>
      </c>
      <c r="Q6" s="88"/>
      <c r="R6" s="94"/>
      <c r="AO6" s="5"/>
      <c r="AP6" s="5"/>
      <c r="AQ6" s="5"/>
      <c r="AR6" s="5"/>
    </row>
    <row r="7" spans="1:44">
      <c r="A7" s="76"/>
      <c r="B7" s="79"/>
      <c r="C7" s="82"/>
      <c r="D7" s="82"/>
      <c r="E7" s="85"/>
      <c r="F7" s="95" t="s">
        <v>7</v>
      </c>
      <c r="G7" s="98" t="s">
        <v>8</v>
      </c>
      <c r="H7" s="98" t="s">
        <v>9</v>
      </c>
      <c r="I7" s="119"/>
      <c r="J7" s="101" t="s">
        <v>10</v>
      </c>
      <c r="K7" s="102"/>
      <c r="L7" s="102"/>
      <c r="M7" s="102"/>
      <c r="N7" s="102"/>
      <c r="O7" s="102"/>
      <c r="P7" s="102"/>
      <c r="Q7" s="102"/>
      <c r="R7" s="103"/>
      <c r="AO7" s="5"/>
      <c r="AP7" s="5"/>
      <c r="AQ7" s="5"/>
      <c r="AR7" s="5"/>
    </row>
    <row r="8" spans="1:44">
      <c r="A8" s="76"/>
      <c r="B8" s="79"/>
      <c r="C8" s="82"/>
      <c r="D8" s="82"/>
      <c r="E8" s="85"/>
      <c r="F8" s="96"/>
      <c r="G8" s="99"/>
      <c r="H8" s="99"/>
      <c r="I8" s="119"/>
      <c r="J8" s="101">
        <v>1</v>
      </c>
      <c r="K8" s="102"/>
      <c r="L8" s="109" t="s">
        <v>3</v>
      </c>
      <c r="M8" s="107">
        <v>2</v>
      </c>
      <c r="N8" s="108"/>
      <c r="O8" s="109" t="s">
        <v>3</v>
      </c>
      <c r="P8" s="107">
        <v>3</v>
      </c>
      <c r="Q8" s="108"/>
      <c r="R8" s="112" t="s">
        <v>3</v>
      </c>
      <c r="AO8" s="5"/>
      <c r="AP8" s="5"/>
      <c r="AQ8" s="5"/>
      <c r="AR8" s="5"/>
    </row>
    <row r="9" spans="1:44" ht="33" customHeight="1" thickBot="1">
      <c r="A9" s="77"/>
      <c r="B9" s="80"/>
      <c r="C9" s="83"/>
      <c r="D9" s="83"/>
      <c r="E9" s="86"/>
      <c r="F9" s="97"/>
      <c r="G9" s="100"/>
      <c r="H9" s="100"/>
      <c r="I9" s="120"/>
      <c r="J9" s="28" t="s">
        <v>11</v>
      </c>
      <c r="K9" s="28" t="s">
        <v>12</v>
      </c>
      <c r="L9" s="110"/>
      <c r="M9" s="28" t="s">
        <v>11</v>
      </c>
      <c r="N9" s="28" t="s">
        <v>12</v>
      </c>
      <c r="O9" s="110"/>
      <c r="P9" s="28" t="s">
        <v>11</v>
      </c>
      <c r="Q9" s="28" t="s">
        <v>13</v>
      </c>
      <c r="R9" s="113"/>
      <c r="AO9" s="5"/>
      <c r="AP9" s="5"/>
      <c r="AQ9" s="5"/>
      <c r="AR9" s="5"/>
    </row>
    <row r="10" spans="1:44" s="24" customFormat="1">
      <c r="A10" s="9">
        <v>1</v>
      </c>
      <c r="B10" s="29" t="s">
        <v>14</v>
      </c>
      <c r="C10" s="25"/>
      <c r="D10" s="23" t="s">
        <v>20</v>
      </c>
      <c r="E10" s="22">
        <v>2</v>
      </c>
      <c r="F10" s="55">
        <v>30</v>
      </c>
      <c r="G10" s="26"/>
      <c r="H10" s="26">
        <v>30</v>
      </c>
      <c r="I10" s="26" t="s">
        <v>16</v>
      </c>
      <c r="J10" s="27"/>
      <c r="K10" s="27"/>
      <c r="L10" s="27"/>
      <c r="M10" s="27"/>
      <c r="N10" s="27">
        <v>2</v>
      </c>
      <c r="O10" s="27">
        <v>2</v>
      </c>
      <c r="P10" s="27"/>
      <c r="Q10" s="27"/>
      <c r="R10" s="2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4" s="39" customFormat="1">
      <c r="A11" s="20" t="s">
        <v>71</v>
      </c>
      <c r="B11" s="48" t="s">
        <v>58</v>
      </c>
      <c r="C11" s="19" t="s">
        <v>42</v>
      </c>
      <c r="D11" s="122" t="s">
        <v>20</v>
      </c>
      <c r="E11" s="92">
        <v>2</v>
      </c>
      <c r="F11" s="121">
        <v>30</v>
      </c>
      <c r="G11" s="118"/>
      <c r="H11" s="118">
        <v>30</v>
      </c>
      <c r="I11" s="118" t="s">
        <v>33</v>
      </c>
      <c r="J11" s="36"/>
      <c r="K11" s="36"/>
      <c r="L11" s="36"/>
      <c r="M11" s="36"/>
      <c r="N11" s="36"/>
      <c r="O11" s="36"/>
      <c r="P11" s="36"/>
      <c r="Q11" s="36">
        <v>2</v>
      </c>
      <c r="R11" s="36">
        <v>2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4" s="39" customFormat="1">
      <c r="A12" s="20" t="s">
        <v>72</v>
      </c>
      <c r="B12" s="48" t="s">
        <v>57</v>
      </c>
      <c r="C12" s="19" t="s">
        <v>43</v>
      </c>
      <c r="D12" s="123"/>
      <c r="E12" s="92"/>
      <c r="F12" s="121"/>
      <c r="G12" s="118"/>
      <c r="H12" s="118"/>
      <c r="I12" s="118"/>
      <c r="J12" s="36"/>
      <c r="K12" s="36"/>
      <c r="L12" s="36"/>
      <c r="M12" s="36"/>
      <c r="N12" s="36"/>
      <c r="O12" s="36"/>
      <c r="P12" s="36"/>
      <c r="Q12" s="36"/>
      <c r="R12" s="3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4" s="39" customFormat="1">
      <c r="A13" s="70">
        <v>3</v>
      </c>
      <c r="B13" s="1" t="s">
        <v>17</v>
      </c>
      <c r="C13" s="3"/>
      <c r="D13" s="73" t="s">
        <v>18</v>
      </c>
      <c r="E13" s="71">
        <v>3</v>
      </c>
      <c r="F13" s="72">
        <v>30</v>
      </c>
      <c r="G13" s="69">
        <f>PRODUCT((J13*15)+(M13*15)+(P13*15))</f>
        <v>15</v>
      </c>
      <c r="H13" s="69">
        <v>15</v>
      </c>
      <c r="I13" s="69" t="s">
        <v>23</v>
      </c>
      <c r="J13" s="74">
        <v>1</v>
      </c>
      <c r="K13" s="74">
        <v>1</v>
      </c>
      <c r="L13" s="74">
        <v>3</v>
      </c>
      <c r="M13" s="74"/>
      <c r="N13" s="74"/>
      <c r="O13" s="74"/>
      <c r="P13" s="74"/>
      <c r="Q13" s="74"/>
      <c r="R13" s="7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4" s="24" customFormat="1">
      <c r="A14" s="64">
        <v>4</v>
      </c>
      <c r="B14" s="1" t="s">
        <v>19</v>
      </c>
      <c r="C14" s="3"/>
      <c r="D14" s="19" t="s">
        <v>20</v>
      </c>
      <c r="E14" s="41">
        <v>2</v>
      </c>
      <c r="F14" s="56">
        <f>SUM(G14+H14)</f>
        <v>30</v>
      </c>
      <c r="G14" s="20">
        <v>30</v>
      </c>
      <c r="H14" s="20"/>
      <c r="I14" s="20" t="s">
        <v>16</v>
      </c>
      <c r="J14" s="54"/>
      <c r="K14" s="54"/>
      <c r="L14" s="54"/>
      <c r="M14" s="36">
        <v>2</v>
      </c>
      <c r="N14" s="36"/>
      <c r="O14" s="36">
        <v>2</v>
      </c>
      <c r="P14" s="36"/>
      <c r="Q14" s="36"/>
      <c r="R14" s="36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4" s="24" customFormat="1" ht="31.2">
      <c r="A15" s="64">
        <v>5</v>
      </c>
      <c r="B15" s="67" t="s">
        <v>61</v>
      </c>
      <c r="C15" s="3"/>
      <c r="D15" s="19" t="s">
        <v>20</v>
      </c>
      <c r="E15" s="41">
        <v>1</v>
      </c>
      <c r="F15" s="56">
        <v>15</v>
      </c>
      <c r="G15" s="20"/>
      <c r="H15" s="20">
        <v>15</v>
      </c>
      <c r="I15" s="20" t="s">
        <v>33</v>
      </c>
      <c r="J15" s="36"/>
      <c r="K15" s="36"/>
      <c r="L15" s="36"/>
      <c r="M15" s="36"/>
      <c r="N15" s="36">
        <v>1</v>
      </c>
      <c r="O15" s="36">
        <v>1</v>
      </c>
      <c r="P15" s="36"/>
      <c r="Q15" s="36"/>
      <c r="R15" s="3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4" s="24" customFormat="1">
      <c r="A16" s="64">
        <v>6</v>
      </c>
      <c r="B16" s="1" t="s">
        <v>82</v>
      </c>
      <c r="C16" s="37"/>
      <c r="D16" s="21" t="s">
        <v>20</v>
      </c>
      <c r="E16" s="41">
        <v>2</v>
      </c>
      <c r="F16" s="52">
        <v>30</v>
      </c>
      <c r="G16" s="34">
        <v>15</v>
      </c>
      <c r="H16" s="34">
        <v>15</v>
      </c>
      <c r="I16" s="41" t="s">
        <v>23</v>
      </c>
      <c r="J16" s="36">
        <v>1</v>
      </c>
      <c r="K16" s="36">
        <v>1</v>
      </c>
      <c r="L16" s="36">
        <v>2</v>
      </c>
      <c r="M16" s="36"/>
      <c r="N16" s="36"/>
      <c r="O16" s="36"/>
      <c r="P16" s="36"/>
      <c r="Q16" s="36"/>
      <c r="R16" s="36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24" customFormat="1">
      <c r="A17" s="64">
        <v>7</v>
      </c>
      <c r="B17" s="1" t="s">
        <v>21</v>
      </c>
      <c r="C17" s="3"/>
      <c r="D17" s="19" t="s">
        <v>20</v>
      </c>
      <c r="E17" s="41">
        <v>2</v>
      </c>
      <c r="F17" s="52">
        <v>15</v>
      </c>
      <c r="G17" s="34"/>
      <c r="H17" s="34">
        <v>15</v>
      </c>
      <c r="I17" s="34" t="s">
        <v>16</v>
      </c>
      <c r="J17" s="36"/>
      <c r="K17" s="36">
        <v>1</v>
      </c>
      <c r="L17" s="36">
        <v>2</v>
      </c>
      <c r="M17" s="36"/>
      <c r="N17" s="36"/>
      <c r="O17" s="36"/>
      <c r="P17" s="36"/>
      <c r="Q17" s="36"/>
      <c r="R17" s="3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24" customFormat="1">
      <c r="A18" s="3" t="s">
        <v>45</v>
      </c>
      <c r="B18" s="1" t="s">
        <v>22</v>
      </c>
      <c r="C18" s="3" t="s">
        <v>42</v>
      </c>
      <c r="D18" s="91" t="s">
        <v>18</v>
      </c>
      <c r="E18" s="92">
        <v>5</v>
      </c>
      <c r="F18" s="93">
        <v>45</v>
      </c>
      <c r="G18" s="111">
        <v>15</v>
      </c>
      <c r="H18" s="111">
        <v>30</v>
      </c>
      <c r="I18" s="111" t="s">
        <v>23</v>
      </c>
      <c r="J18" s="36">
        <v>1</v>
      </c>
      <c r="K18" s="36">
        <v>2</v>
      </c>
      <c r="L18" s="36">
        <v>5</v>
      </c>
      <c r="M18" s="36"/>
      <c r="N18" s="36"/>
      <c r="O18" s="36"/>
      <c r="P18" s="36"/>
      <c r="Q18" s="36"/>
      <c r="R18" s="36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24" customFormat="1">
      <c r="A19" s="3" t="s">
        <v>46</v>
      </c>
      <c r="B19" s="1" t="s">
        <v>24</v>
      </c>
      <c r="C19" s="3" t="s">
        <v>43</v>
      </c>
      <c r="D19" s="91"/>
      <c r="E19" s="92"/>
      <c r="F19" s="93"/>
      <c r="G19" s="111"/>
      <c r="H19" s="111"/>
      <c r="I19" s="111"/>
      <c r="J19" s="36"/>
      <c r="K19" s="36"/>
      <c r="L19" s="36"/>
      <c r="M19" s="36"/>
      <c r="N19" s="36"/>
      <c r="O19" s="36"/>
      <c r="P19" s="36"/>
      <c r="Q19" s="36"/>
      <c r="R19" s="36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24" customFormat="1">
      <c r="A20" s="3" t="s">
        <v>65</v>
      </c>
      <c r="B20" s="1" t="s">
        <v>25</v>
      </c>
      <c r="C20" s="3" t="s">
        <v>42</v>
      </c>
      <c r="D20" s="91" t="s">
        <v>18</v>
      </c>
      <c r="E20" s="92">
        <v>5</v>
      </c>
      <c r="F20" s="93">
        <v>45</v>
      </c>
      <c r="G20" s="111">
        <v>15</v>
      </c>
      <c r="H20" s="111">
        <v>30</v>
      </c>
      <c r="I20" s="111" t="s">
        <v>23</v>
      </c>
      <c r="J20" s="36">
        <v>1</v>
      </c>
      <c r="K20" s="36">
        <v>2</v>
      </c>
      <c r="L20" s="36">
        <v>5</v>
      </c>
      <c r="M20" s="36"/>
      <c r="N20" s="36"/>
      <c r="O20" s="36"/>
      <c r="P20" s="36"/>
      <c r="Q20" s="36"/>
      <c r="R20" s="3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24" customFormat="1" ht="31.2">
      <c r="A21" s="3" t="s">
        <v>66</v>
      </c>
      <c r="B21" s="1" t="s">
        <v>26</v>
      </c>
      <c r="C21" s="3" t="s">
        <v>43</v>
      </c>
      <c r="D21" s="91"/>
      <c r="E21" s="92"/>
      <c r="F21" s="93"/>
      <c r="G21" s="111"/>
      <c r="H21" s="111"/>
      <c r="I21" s="111"/>
      <c r="J21" s="36"/>
      <c r="K21" s="36"/>
      <c r="L21" s="36"/>
      <c r="M21" s="36"/>
      <c r="N21" s="36"/>
      <c r="O21" s="36"/>
      <c r="P21" s="36"/>
      <c r="Q21" s="36"/>
      <c r="R21" s="36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39" customFormat="1">
      <c r="A22" s="3" t="s">
        <v>73</v>
      </c>
      <c r="B22" s="1" t="s">
        <v>27</v>
      </c>
      <c r="C22" s="37" t="s">
        <v>42</v>
      </c>
      <c r="D22" s="91" t="s">
        <v>20</v>
      </c>
      <c r="E22" s="92">
        <v>5</v>
      </c>
      <c r="F22" s="93">
        <v>45</v>
      </c>
      <c r="G22" s="111">
        <v>30</v>
      </c>
      <c r="H22" s="111">
        <v>15</v>
      </c>
      <c r="I22" s="92" t="s">
        <v>23</v>
      </c>
      <c r="J22" s="74">
        <v>2</v>
      </c>
      <c r="K22" s="74">
        <v>1</v>
      </c>
      <c r="L22" s="74">
        <v>5</v>
      </c>
      <c r="M22" s="74"/>
      <c r="N22" s="74"/>
      <c r="O22" s="74"/>
      <c r="P22" s="74"/>
      <c r="Q22" s="74"/>
      <c r="R22" s="7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s="39" customFormat="1">
      <c r="A23" s="3" t="s">
        <v>74</v>
      </c>
      <c r="B23" s="48" t="s">
        <v>67</v>
      </c>
      <c r="C23" s="37" t="s">
        <v>43</v>
      </c>
      <c r="D23" s="91"/>
      <c r="E23" s="92"/>
      <c r="F23" s="93"/>
      <c r="G23" s="111"/>
      <c r="H23" s="111"/>
      <c r="I23" s="92"/>
      <c r="J23" s="74"/>
      <c r="K23" s="74"/>
      <c r="L23" s="74"/>
      <c r="M23" s="74"/>
      <c r="N23" s="74"/>
      <c r="O23" s="74"/>
      <c r="P23" s="74"/>
      <c r="Q23" s="74"/>
      <c r="R23" s="7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s="24" customFormat="1">
      <c r="A24" s="3">
        <v>11</v>
      </c>
      <c r="B24" s="1" t="s">
        <v>28</v>
      </c>
      <c r="C24" s="37"/>
      <c r="D24" s="19" t="s">
        <v>20</v>
      </c>
      <c r="E24" s="41">
        <v>2</v>
      </c>
      <c r="F24" s="52">
        <v>30</v>
      </c>
      <c r="G24" s="34">
        <v>15</v>
      </c>
      <c r="H24" s="34">
        <v>15</v>
      </c>
      <c r="I24" s="41" t="s">
        <v>29</v>
      </c>
      <c r="J24" s="36"/>
      <c r="K24" s="36"/>
      <c r="L24" s="36"/>
      <c r="M24" s="36">
        <v>1</v>
      </c>
      <c r="N24" s="36">
        <v>1</v>
      </c>
      <c r="O24" s="36">
        <v>2</v>
      </c>
      <c r="P24" s="36"/>
      <c r="Q24" s="36"/>
      <c r="R24" s="3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24" customFormat="1" ht="31.2">
      <c r="A25" s="3" t="s">
        <v>75</v>
      </c>
      <c r="B25" s="1" t="s">
        <v>50</v>
      </c>
      <c r="C25" s="3" t="s">
        <v>42</v>
      </c>
      <c r="D25" s="91" t="s">
        <v>18</v>
      </c>
      <c r="E25" s="92">
        <v>3</v>
      </c>
      <c r="F25" s="93">
        <v>45</v>
      </c>
      <c r="G25" s="111">
        <v>15</v>
      </c>
      <c r="H25" s="111">
        <v>30</v>
      </c>
      <c r="I25" s="111" t="s">
        <v>29</v>
      </c>
      <c r="J25" s="36"/>
      <c r="K25" s="36"/>
      <c r="L25" s="36"/>
      <c r="M25" s="36">
        <v>1</v>
      </c>
      <c r="N25" s="36">
        <v>2</v>
      </c>
      <c r="O25" s="36">
        <v>3</v>
      </c>
      <c r="P25" s="36"/>
      <c r="Q25" s="36"/>
      <c r="R25" s="36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24" customFormat="1">
      <c r="A26" s="3" t="s">
        <v>76</v>
      </c>
      <c r="B26" s="1" t="s">
        <v>30</v>
      </c>
      <c r="C26" s="3" t="s">
        <v>43</v>
      </c>
      <c r="D26" s="91"/>
      <c r="E26" s="92"/>
      <c r="F26" s="93"/>
      <c r="G26" s="111"/>
      <c r="H26" s="111"/>
      <c r="I26" s="111"/>
      <c r="J26" s="36"/>
      <c r="K26" s="36"/>
      <c r="L26" s="36"/>
      <c r="M26" s="36"/>
      <c r="N26" s="36"/>
      <c r="O26" s="36"/>
      <c r="P26" s="36"/>
      <c r="Q26" s="36"/>
      <c r="R26" s="36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24" customFormat="1">
      <c r="A27" s="3">
        <v>13</v>
      </c>
      <c r="B27" s="48" t="s">
        <v>31</v>
      </c>
      <c r="C27" s="49"/>
      <c r="D27" s="50" t="s">
        <v>20</v>
      </c>
      <c r="E27" s="51">
        <v>3</v>
      </c>
      <c r="F27" s="52">
        <v>30</v>
      </c>
      <c r="G27" s="52">
        <v>0</v>
      </c>
      <c r="H27" s="52">
        <v>30</v>
      </c>
      <c r="I27" s="52" t="s">
        <v>29</v>
      </c>
      <c r="J27" s="53"/>
      <c r="K27" s="53">
        <v>2</v>
      </c>
      <c r="L27" s="53">
        <v>3</v>
      </c>
      <c r="M27" s="53"/>
      <c r="N27" s="53"/>
      <c r="O27" s="53"/>
      <c r="P27" s="53"/>
      <c r="Q27" s="53"/>
      <c r="R27" s="5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4" customFormat="1">
      <c r="A28" s="3">
        <v>14</v>
      </c>
      <c r="B28" s="1" t="s">
        <v>32</v>
      </c>
      <c r="C28" s="3"/>
      <c r="D28" s="19" t="s">
        <v>15</v>
      </c>
      <c r="E28" s="41">
        <v>4</v>
      </c>
      <c r="F28" s="52">
        <v>60</v>
      </c>
      <c r="G28" s="34">
        <v>0</v>
      </c>
      <c r="H28" s="34">
        <v>60</v>
      </c>
      <c r="I28" s="34" t="s">
        <v>33</v>
      </c>
      <c r="J28" s="36"/>
      <c r="K28" s="36"/>
      <c r="L28" s="36"/>
      <c r="M28" s="36"/>
      <c r="N28" s="36">
        <v>2</v>
      </c>
      <c r="O28" s="36">
        <v>2</v>
      </c>
      <c r="P28" s="36"/>
      <c r="Q28" s="36">
        <v>2</v>
      </c>
      <c r="R28" s="36">
        <v>2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24" customFormat="1">
      <c r="A29" s="3">
        <v>15</v>
      </c>
      <c r="B29" s="1" t="s">
        <v>59</v>
      </c>
      <c r="C29" s="3"/>
      <c r="D29" s="19" t="s">
        <v>20</v>
      </c>
      <c r="E29" s="41">
        <v>1</v>
      </c>
      <c r="F29" s="52">
        <v>30</v>
      </c>
      <c r="G29" s="34">
        <v>15</v>
      </c>
      <c r="H29" s="34">
        <v>15</v>
      </c>
      <c r="I29" s="34" t="s">
        <v>23</v>
      </c>
      <c r="J29" s="36"/>
      <c r="K29" s="36"/>
      <c r="L29" s="36"/>
      <c r="M29" s="36">
        <v>1</v>
      </c>
      <c r="N29" s="36">
        <v>1</v>
      </c>
      <c r="O29" s="36">
        <v>1</v>
      </c>
      <c r="P29" s="36"/>
      <c r="Q29" s="36"/>
      <c r="R29" s="3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24" customFormat="1">
      <c r="A30" s="3">
        <v>16</v>
      </c>
      <c r="B30" s="1" t="s">
        <v>34</v>
      </c>
      <c r="C30" s="3"/>
      <c r="D30" s="19" t="s">
        <v>18</v>
      </c>
      <c r="E30" s="41">
        <v>3</v>
      </c>
      <c r="F30" s="52">
        <v>45</v>
      </c>
      <c r="G30" s="34">
        <v>15</v>
      </c>
      <c r="H30" s="34">
        <v>30</v>
      </c>
      <c r="I30" s="34" t="s">
        <v>16</v>
      </c>
      <c r="J30" s="36"/>
      <c r="K30" s="36"/>
      <c r="L30" s="36"/>
      <c r="M30" s="36">
        <v>1</v>
      </c>
      <c r="N30" s="36">
        <v>2</v>
      </c>
      <c r="O30" s="36">
        <v>3</v>
      </c>
      <c r="P30" s="36"/>
      <c r="Q30" s="36"/>
      <c r="R30" s="3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24" customFormat="1">
      <c r="A31" s="3">
        <v>17</v>
      </c>
      <c r="B31" s="65" t="s">
        <v>56</v>
      </c>
      <c r="C31" s="3"/>
      <c r="D31" s="19" t="s">
        <v>18</v>
      </c>
      <c r="E31" s="41">
        <v>3</v>
      </c>
      <c r="F31" s="52">
        <v>45</v>
      </c>
      <c r="G31" s="34">
        <v>30</v>
      </c>
      <c r="H31" s="34">
        <v>15</v>
      </c>
      <c r="I31" s="34" t="s">
        <v>23</v>
      </c>
      <c r="J31" s="36"/>
      <c r="K31" s="36"/>
      <c r="L31" s="36"/>
      <c r="M31" s="36">
        <v>2</v>
      </c>
      <c r="N31" s="36">
        <v>1</v>
      </c>
      <c r="O31" s="36">
        <v>3</v>
      </c>
      <c r="P31" s="36"/>
      <c r="Q31" s="36"/>
      <c r="R31" s="3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24" customFormat="1">
      <c r="A32" s="3">
        <v>18</v>
      </c>
      <c r="B32" s="48" t="s">
        <v>35</v>
      </c>
      <c r="C32" s="3"/>
      <c r="D32" s="19" t="s">
        <v>18</v>
      </c>
      <c r="E32" s="41">
        <v>1</v>
      </c>
      <c r="F32" s="52">
        <v>30</v>
      </c>
      <c r="G32" s="34">
        <v>15</v>
      </c>
      <c r="H32" s="34">
        <v>15</v>
      </c>
      <c r="I32" s="34" t="s">
        <v>29</v>
      </c>
      <c r="J32" s="36"/>
      <c r="K32" s="36"/>
      <c r="L32" s="36"/>
      <c r="M32" s="36">
        <v>1</v>
      </c>
      <c r="N32" s="36">
        <v>1</v>
      </c>
      <c r="O32" s="36">
        <v>1</v>
      </c>
      <c r="P32" s="36"/>
      <c r="Q32" s="36"/>
      <c r="R32" s="3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24" customFormat="1">
      <c r="A33" s="3">
        <v>19</v>
      </c>
      <c r="B33" s="48" t="s">
        <v>60</v>
      </c>
      <c r="C33" s="3"/>
      <c r="D33" s="19" t="s">
        <v>20</v>
      </c>
      <c r="E33" s="41">
        <v>2</v>
      </c>
      <c r="F33" s="52">
        <v>30</v>
      </c>
      <c r="G33" s="34">
        <v>15</v>
      </c>
      <c r="H33" s="34">
        <v>15</v>
      </c>
      <c r="I33" s="34" t="s">
        <v>29</v>
      </c>
      <c r="J33" s="36"/>
      <c r="K33" s="36"/>
      <c r="L33" s="36"/>
      <c r="M33" s="36"/>
      <c r="N33" s="36"/>
      <c r="O33" s="36"/>
      <c r="P33" s="36">
        <v>1</v>
      </c>
      <c r="Q33" s="36">
        <v>1</v>
      </c>
      <c r="R33" s="36">
        <v>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24" customFormat="1">
      <c r="A34" s="3" t="s">
        <v>77</v>
      </c>
      <c r="B34" s="66" t="s">
        <v>36</v>
      </c>
      <c r="C34" s="30" t="s">
        <v>42</v>
      </c>
      <c r="D34" s="35" t="s">
        <v>20</v>
      </c>
      <c r="E34" s="92">
        <v>4</v>
      </c>
      <c r="F34" s="93">
        <v>45</v>
      </c>
      <c r="G34" s="111">
        <v>30</v>
      </c>
      <c r="H34" s="111">
        <v>15</v>
      </c>
      <c r="I34" s="34" t="s">
        <v>23</v>
      </c>
      <c r="J34" s="36">
        <v>2</v>
      </c>
      <c r="K34" s="36">
        <v>1</v>
      </c>
      <c r="L34" s="36">
        <v>4</v>
      </c>
      <c r="M34" s="36"/>
      <c r="N34" s="36"/>
      <c r="O34" s="36"/>
      <c r="P34" s="36"/>
      <c r="Q34" s="36"/>
      <c r="R34" s="3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33" customFormat="1">
      <c r="A35" s="3" t="s">
        <v>78</v>
      </c>
      <c r="B35" s="66" t="s">
        <v>68</v>
      </c>
      <c r="C35" s="30" t="s">
        <v>43</v>
      </c>
      <c r="D35" s="35" t="s">
        <v>20</v>
      </c>
      <c r="E35" s="92"/>
      <c r="F35" s="93"/>
      <c r="G35" s="111"/>
      <c r="H35" s="111"/>
      <c r="I35" s="34" t="s">
        <v>23</v>
      </c>
      <c r="J35" s="36"/>
      <c r="K35" s="36"/>
      <c r="L35" s="36"/>
      <c r="M35" s="36"/>
      <c r="N35" s="36"/>
      <c r="O35" s="36"/>
      <c r="P35" s="36"/>
      <c r="Q35" s="36"/>
      <c r="R35" s="3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24" customFormat="1">
      <c r="A36" s="3">
        <v>21</v>
      </c>
      <c r="B36" s="65" t="s">
        <v>37</v>
      </c>
      <c r="C36" s="31"/>
      <c r="D36" s="35" t="s">
        <v>18</v>
      </c>
      <c r="E36" s="41">
        <v>2</v>
      </c>
      <c r="F36" s="52">
        <v>45</v>
      </c>
      <c r="G36" s="34">
        <v>15</v>
      </c>
      <c r="H36" s="34">
        <v>30</v>
      </c>
      <c r="I36" s="34" t="s">
        <v>23</v>
      </c>
      <c r="J36" s="36"/>
      <c r="K36" s="36"/>
      <c r="L36" s="36"/>
      <c r="M36" s="36">
        <v>1</v>
      </c>
      <c r="N36" s="36">
        <v>2</v>
      </c>
      <c r="O36" s="36">
        <v>2</v>
      </c>
      <c r="P36" s="36"/>
      <c r="Q36" s="36"/>
      <c r="R36" s="3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24" customFormat="1">
      <c r="A37" s="3">
        <v>22</v>
      </c>
      <c r="B37" s="66" t="s">
        <v>38</v>
      </c>
      <c r="C37" s="30"/>
      <c r="D37" s="35" t="s">
        <v>20</v>
      </c>
      <c r="E37" s="41">
        <v>1</v>
      </c>
      <c r="F37" s="52">
        <v>30</v>
      </c>
      <c r="G37" s="34">
        <v>15</v>
      </c>
      <c r="H37" s="34">
        <v>15</v>
      </c>
      <c r="I37" s="34" t="s">
        <v>16</v>
      </c>
      <c r="J37" s="36"/>
      <c r="K37" s="36"/>
      <c r="L37" s="36"/>
      <c r="M37" s="36"/>
      <c r="N37" s="36"/>
      <c r="O37" s="36"/>
      <c r="P37" s="36">
        <v>1</v>
      </c>
      <c r="Q37" s="36">
        <v>1</v>
      </c>
      <c r="R37" s="36">
        <v>1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24" customFormat="1">
      <c r="A38" s="3">
        <v>23</v>
      </c>
      <c r="B38" s="48" t="s">
        <v>70</v>
      </c>
      <c r="C38" s="37"/>
      <c r="D38" s="35" t="s">
        <v>20</v>
      </c>
      <c r="E38" s="41">
        <v>1</v>
      </c>
      <c r="F38" s="52">
        <v>15</v>
      </c>
      <c r="G38" s="34">
        <v>15</v>
      </c>
      <c r="H38" s="34"/>
      <c r="I38" s="34" t="s">
        <v>16</v>
      </c>
      <c r="J38" s="36"/>
      <c r="K38" s="36"/>
      <c r="L38" s="36"/>
      <c r="M38" s="36">
        <v>1</v>
      </c>
      <c r="N38" s="36"/>
      <c r="O38" s="36">
        <v>1</v>
      </c>
      <c r="P38" s="54"/>
      <c r="Q38" s="54"/>
      <c r="R38" s="3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39" customFormat="1">
      <c r="A39" s="3">
        <v>24</v>
      </c>
      <c r="B39" s="48" t="s">
        <v>69</v>
      </c>
      <c r="C39" s="37"/>
      <c r="D39" s="35" t="s">
        <v>20</v>
      </c>
      <c r="E39" s="41">
        <v>1</v>
      </c>
      <c r="F39" s="52">
        <v>15</v>
      </c>
      <c r="G39" s="34">
        <v>15</v>
      </c>
      <c r="H39" s="34"/>
      <c r="I39" s="34" t="s">
        <v>16</v>
      </c>
      <c r="J39" s="36"/>
      <c r="K39" s="36"/>
      <c r="L39" s="36"/>
      <c r="M39" s="36">
        <v>1</v>
      </c>
      <c r="N39" s="36"/>
      <c r="O39" s="36">
        <v>1</v>
      </c>
      <c r="P39" s="54"/>
      <c r="Q39" s="54"/>
      <c r="R39" s="3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>
      <c r="A40" s="3" t="s">
        <v>79</v>
      </c>
      <c r="B40" s="2" t="s">
        <v>51</v>
      </c>
      <c r="C40" s="3" t="s">
        <v>42</v>
      </c>
      <c r="D40" s="114" t="s">
        <v>20</v>
      </c>
      <c r="E40" s="92">
        <v>1</v>
      </c>
      <c r="F40" s="93">
        <v>30</v>
      </c>
      <c r="G40" s="111"/>
      <c r="H40" s="111">
        <v>30</v>
      </c>
      <c r="I40" s="111" t="s">
        <v>16</v>
      </c>
      <c r="J40" s="36"/>
      <c r="K40" s="36"/>
      <c r="L40" s="36"/>
      <c r="M40" s="36"/>
      <c r="N40" s="36"/>
      <c r="O40" s="36"/>
      <c r="P40" s="36">
        <v>2</v>
      </c>
      <c r="Q40" s="36"/>
      <c r="R40" s="36">
        <v>1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24" customFormat="1">
      <c r="A41" s="3" t="s">
        <v>80</v>
      </c>
      <c r="B41" s="2" t="s">
        <v>52</v>
      </c>
      <c r="C41" s="3" t="s">
        <v>43</v>
      </c>
      <c r="D41" s="114"/>
      <c r="E41" s="92"/>
      <c r="F41" s="93"/>
      <c r="G41" s="111"/>
      <c r="H41" s="111"/>
      <c r="I41" s="111"/>
      <c r="J41" s="36"/>
      <c r="K41" s="36"/>
      <c r="L41" s="36"/>
      <c r="M41" s="36"/>
      <c r="N41" s="36"/>
      <c r="O41" s="36"/>
      <c r="P41" s="36"/>
      <c r="Q41" s="36"/>
      <c r="R41" s="36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24" customFormat="1">
      <c r="A42" s="3">
        <v>26</v>
      </c>
      <c r="B42" s="1" t="s">
        <v>39</v>
      </c>
      <c r="C42" s="37"/>
      <c r="D42" s="35" t="s">
        <v>20</v>
      </c>
      <c r="E42" s="41">
        <v>1</v>
      </c>
      <c r="F42" s="52">
        <v>15</v>
      </c>
      <c r="G42" s="34">
        <v>15</v>
      </c>
      <c r="H42" s="34">
        <v>0</v>
      </c>
      <c r="I42" s="34" t="s">
        <v>16</v>
      </c>
      <c r="J42" s="36"/>
      <c r="K42" s="36"/>
      <c r="L42" s="36"/>
      <c r="M42" s="36"/>
      <c r="N42" s="36"/>
      <c r="O42" s="36"/>
      <c r="P42" s="36">
        <v>1</v>
      </c>
      <c r="Q42" s="36"/>
      <c r="R42" s="36">
        <v>1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24" customFormat="1">
      <c r="A43" s="3">
        <v>27</v>
      </c>
      <c r="B43" s="68" t="s">
        <v>44</v>
      </c>
      <c r="C43" s="37"/>
      <c r="D43" s="19" t="s">
        <v>20</v>
      </c>
      <c r="E43" s="41">
        <v>1</v>
      </c>
      <c r="F43" s="56">
        <v>30</v>
      </c>
      <c r="G43" s="20">
        <v>15</v>
      </c>
      <c r="H43" s="20">
        <v>15</v>
      </c>
      <c r="I43" s="20" t="s">
        <v>29</v>
      </c>
      <c r="J43" s="36"/>
      <c r="K43" s="36"/>
      <c r="L43" s="36"/>
      <c r="M43" s="36"/>
      <c r="N43" s="36"/>
      <c r="O43" s="36"/>
      <c r="P43" s="36">
        <v>1</v>
      </c>
      <c r="Q43" s="36">
        <v>1</v>
      </c>
      <c r="R43" s="36">
        <v>1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58" customFormat="1">
      <c r="A44" s="49">
        <v>28</v>
      </c>
      <c r="B44" s="59" t="s">
        <v>54</v>
      </c>
      <c r="C44" s="60"/>
      <c r="D44" s="60" t="s">
        <v>20</v>
      </c>
      <c r="E44" s="60">
        <v>1</v>
      </c>
      <c r="F44" s="60">
        <v>15</v>
      </c>
      <c r="G44" s="60"/>
      <c r="H44" s="60">
        <v>15</v>
      </c>
      <c r="I44" s="60" t="s">
        <v>55</v>
      </c>
      <c r="J44" s="60"/>
      <c r="K44" s="60">
        <v>1</v>
      </c>
      <c r="L44" s="53">
        <v>1</v>
      </c>
      <c r="M44" s="53"/>
      <c r="N44" s="53"/>
      <c r="O44" s="53"/>
      <c r="P44" s="53"/>
      <c r="Q44" s="53"/>
      <c r="R44" s="53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s="58" customFormat="1">
      <c r="A45" s="49">
        <v>29</v>
      </c>
      <c r="B45" s="48" t="s">
        <v>53</v>
      </c>
      <c r="C45" s="61"/>
      <c r="D45" s="50" t="s">
        <v>20</v>
      </c>
      <c r="E45" s="51">
        <v>6</v>
      </c>
      <c r="F45" s="56"/>
      <c r="G45" s="56"/>
      <c r="H45" s="56"/>
      <c r="I45" s="56"/>
      <c r="J45" s="53"/>
      <c r="K45" s="53"/>
      <c r="L45" s="53"/>
      <c r="M45" s="53"/>
      <c r="N45" s="53"/>
      <c r="O45" s="53">
        <v>6</v>
      </c>
      <c r="P45" s="53"/>
      <c r="Q45" s="53"/>
      <c r="R45" s="53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0" s="58" customFormat="1">
      <c r="A46" s="49">
        <v>30</v>
      </c>
      <c r="B46" s="48" t="s">
        <v>81</v>
      </c>
      <c r="C46" s="49"/>
      <c r="D46" s="50" t="s">
        <v>18</v>
      </c>
      <c r="E46" s="51">
        <v>20</v>
      </c>
      <c r="F46" s="52"/>
      <c r="G46" s="52"/>
      <c r="H46" s="52"/>
      <c r="I46" s="62"/>
      <c r="J46" s="53"/>
      <c r="K46" s="53"/>
      <c r="L46" s="53"/>
      <c r="M46" s="53"/>
      <c r="N46" s="53"/>
      <c r="O46" s="53"/>
      <c r="P46" s="53"/>
      <c r="Q46" s="53"/>
      <c r="R46" s="53">
        <v>20</v>
      </c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</row>
    <row r="47" spans="1:40" s="24" customFormat="1">
      <c r="A47" s="89" t="s">
        <v>40</v>
      </c>
      <c r="B47" s="89"/>
      <c r="C47" s="63"/>
      <c r="D47" s="19"/>
      <c r="E47" s="36"/>
      <c r="F47" s="34">
        <f>SUM(F10:F46)</f>
        <v>900</v>
      </c>
      <c r="G47" s="34">
        <f>SUM(G10:G46)</f>
        <v>360</v>
      </c>
      <c r="H47" s="34">
        <f>SUM(H10:H46)</f>
        <v>540</v>
      </c>
      <c r="I47" s="19"/>
      <c r="J47" s="36">
        <f t="shared" ref="J47:R47" si="0">SUM(J10:J46)</f>
        <v>8</v>
      </c>
      <c r="K47" s="36">
        <f t="shared" si="0"/>
        <v>12</v>
      </c>
      <c r="L47" s="36">
        <f t="shared" si="0"/>
        <v>30</v>
      </c>
      <c r="M47" s="36">
        <f t="shared" si="0"/>
        <v>12</v>
      </c>
      <c r="N47" s="36">
        <f t="shared" si="0"/>
        <v>15</v>
      </c>
      <c r="O47" s="36">
        <f t="shared" si="0"/>
        <v>30</v>
      </c>
      <c r="P47" s="36">
        <f t="shared" si="0"/>
        <v>6</v>
      </c>
      <c r="Q47" s="36">
        <f t="shared" si="0"/>
        <v>7</v>
      </c>
      <c r="R47" s="36">
        <f t="shared" si="0"/>
        <v>30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24" customFormat="1">
      <c r="A48" s="89"/>
      <c r="B48" s="89"/>
      <c r="C48" s="63"/>
      <c r="D48" s="3"/>
      <c r="E48" s="36">
        <f>SUM(E10:E47)</f>
        <v>90</v>
      </c>
      <c r="F48" s="3"/>
      <c r="G48" s="3"/>
      <c r="H48" s="3"/>
      <c r="I48" s="3"/>
      <c r="J48" s="90">
        <f>J47+K47</f>
        <v>20</v>
      </c>
      <c r="K48" s="90"/>
      <c r="L48" s="36"/>
      <c r="M48" s="90">
        <f>M47+N47</f>
        <v>27</v>
      </c>
      <c r="N48" s="90"/>
      <c r="O48" s="36"/>
      <c r="P48" s="90">
        <f>P47+Q47</f>
        <v>13</v>
      </c>
      <c r="Q48" s="90"/>
      <c r="R48" s="3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4">
      <c r="A49" s="10"/>
      <c r="B49" s="11" t="s">
        <v>49</v>
      </c>
      <c r="C49" s="8"/>
      <c r="J49" s="12"/>
    </row>
    <row r="50" spans="1:44">
      <c r="B50" s="13" t="s">
        <v>47</v>
      </c>
      <c r="C50" s="14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>
      <c r="B51" s="6" t="s">
        <v>48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>
      <c r="B55" s="15"/>
      <c r="C55" s="16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>
      <c r="B63" s="17"/>
      <c r="C63" s="18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>
      <c r="B64" s="17"/>
      <c r="C64" s="18"/>
    </row>
    <row r="65" spans="2:3">
      <c r="B65" s="17"/>
      <c r="C65" s="18"/>
    </row>
    <row r="66" spans="2:3">
      <c r="B66" s="17"/>
      <c r="C66" s="18"/>
    </row>
    <row r="67" spans="2:3">
      <c r="B67" s="17"/>
      <c r="C67" s="18"/>
    </row>
  </sheetData>
  <mergeCells count="67">
    <mergeCell ref="G18:G19"/>
    <mergeCell ref="H18:H19"/>
    <mergeCell ref="B1:L1"/>
    <mergeCell ref="B2:L2"/>
    <mergeCell ref="B3:L3"/>
    <mergeCell ref="G11:G12"/>
    <mergeCell ref="H11:H12"/>
    <mergeCell ref="I11:I12"/>
    <mergeCell ref="I6:I9"/>
    <mergeCell ref="J8:K8"/>
    <mergeCell ref="L8:L9"/>
    <mergeCell ref="E11:E12"/>
    <mergeCell ref="F11:F12"/>
    <mergeCell ref="I18:I19"/>
    <mergeCell ref="D11:D12"/>
    <mergeCell ref="B5:P5"/>
    <mergeCell ref="D40:D41"/>
    <mergeCell ref="E40:E41"/>
    <mergeCell ref="F25:F26"/>
    <mergeCell ref="G25:G26"/>
    <mergeCell ref="H25:H26"/>
    <mergeCell ref="F40:F41"/>
    <mergeCell ref="G40:G41"/>
    <mergeCell ref="H40:H41"/>
    <mergeCell ref="G22:G23"/>
    <mergeCell ref="H22:H23"/>
    <mergeCell ref="H34:H35"/>
    <mergeCell ref="E34:E35"/>
    <mergeCell ref="F34:F35"/>
    <mergeCell ref="G34:G35"/>
    <mergeCell ref="I40:I41"/>
    <mergeCell ref="I25:I26"/>
    <mergeCell ref="D22:D23"/>
    <mergeCell ref="E22:E23"/>
    <mergeCell ref="R8:R9"/>
    <mergeCell ref="P8:Q8"/>
    <mergeCell ref="I20:I21"/>
    <mergeCell ref="D25:D26"/>
    <mergeCell ref="E25:E26"/>
    <mergeCell ref="D20:D21"/>
    <mergeCell ref="E20:E21"/>
    <mergeCell ref="I22:I23"/>
    <mergeCell ref="F20:F21"/>
    <mergeCell ref="G20:G21"/>
    <mergeCell ref="H20:H21"/>
    <mergeCell ref="F22:F23"/>
    <mergeCell ref="A47:B48"/>
    <mergeCell ref="J48:K48"/>
    <mergeCell ref="M48:N48"/>
    <mergeCell ref="P48:Q48"/>
    <mergeCell ref="C6:C9"/>
    <mergeCell ref="D18:D19"/>
    <mergeCell ref="E18:E19"/>
    <mergeCell ref="F18:F19"/>
    <mergeCell ref="P6:R6"/>
    <mergeCell ref="F7:F9"/>
    <mergeCell ref="G7:G9"/>
    <mergeCell ref="H7:H9"/>
    <mergeCell ref="J7:R7"/>
    <mergeCell ref="F6:H6"/>
    <mergeCell ref="M8:N8"/>
    <mergeCell ref="O8:O9"/>
    <mergeCell ref="A6:A9"/>
    <mergeCell ref="B6:B9"/>
    <mergeCell ref="D6:D9"/>
    <mergeCell ref="E6:E9"/>
    <mergeCell ref="J6:O6"/>
  </mergeCells>
  <pageMargins left="0.7" right="0.7" top="0.31" bottom="0.17" header="0.17" footer="0.17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Deta</dc:creator>
  <cp:lastModifiedBy>Katarzyna Pentos</cp:lastModifiedBy>
  <cp:lastPrinted>2017-06-20T10:49:18Z</cp:lastPrinted>
  <dcterms:created xsi:type="dcterms:W3CDTF">2014-10-07T20:29:14Z</dcterms:created>
  <dcterms:modified xsi:type="dcterms:W3CDTF">2021-06-22T15:59:10Z</dcterms:modified>
</cp:coreProperties>
</file>