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Arkusz2" sheetId="1" r:id="rId1"/>
    <sheet name="Arkusz3" sheetId="2" r:id="rId2"/>
  </sheets>
  <definedNames>
    <definedName name="_xlnm.Print_Area" localSheetId="0">'Arkusz2'!$A$1:$R$30</definedName>
  </definedNames>
  <calcPr fullCalcOnLoad="1"/>
</workbook>
</file>

<file path=xl/sharedStrings.xml><?xml version="1.0" encoding="utf-8"?>
<sst xmlns="http://schemas.openxmlformats.org/spreadsheetml/2006/main" count="87" uniqueCount="45">
  <si>
    <t>Język obcy</t>
  </si>
  <si>
    <t>Razem</t>
  </si>
  <si>
    <t>Wykłady</t>
  </si>
  <si>
    <t>Lp.</t>
  </si>
  <si>
    <t>Ćwiczenia</t>
  </si>
  <si>
    <t>ECTS</t>
  </si>
  <si>
    <t>Przedmiot społeczno-humanistyczny</t>
  </si>
  <si>
    <t>Wyszczególnienie</t>
  </si>
  <si>
    <t>Forma zaliczenia</t>
  </si>
  <si>
    <t>Rodzaj ćw.</t>
  </si>
  <si>
    <t>Ʃ</t>
  </si>
  <si>
    <t>sem.</t>
  </si>
  <si>
    <t>Rok I</t>
  </si>
  <si>
    <t>Rok II</t>
  </si>
  <si>
    <t>Semestr</t>
  </si>
  <si>
    <t>Liczba godzin</t>
  </si>
  <si>
    <t>Praktyka dyplomowa (4 tyg.)</t>
  </si>
  <si>
    <t>Standardy jakości produktów ogrodniczych</t>
  </si>
  <si>
    <t xml:space="preserve">Kształtowanie krajobrazu i terenów zieleni </t>
  </si>
  <si>
    <t>Biotechnologia i biologia molekularna w ogrodnictwie</t>
  </si>
  <si>
    <t>Nowoczesne systemy produkcji w ogrodnictwie</t>
  </si>
  <si>
    <t>Przedmiot fakulatywny z zakresu kształtowania krajobrazu</t>
  </si>
  <si>
    <t>Ogrodnictwo precyzyjne</t>
  </si>
  <si>
    <t xml:space="preserve">Przedmiot fakulatywny z zakresu uprawy i wykorzystania roślin ozdobnych </t>
  </si>
  <si>
    <t>W</t>
  </si>
  <si>
    <t>Ćw</t>
  </si>
  <si>
    <t>Praca i egzamin magisterski</t>
  </si>
  <si>
    <t>Aranżacje roślinne</t>
  </si>
  <si>
    <t>Z</t>
  </si>
  <si>
    <t>E</t>
  </si>
  <si>
    <t xml:space="preserve">Ogrodnictwo zrównoważone </t>
  </si>
  <si>
    <t>Innowacje</t>
  </si>
  <si>
    <t>Przedmiot fakultatywny z zakresu innowacji w ogrodnictwie</t>
  </si>
  <si>
    <t>Biologiczne metody ochrony roślin</t>
  </si>
  <si>
    <t>PLAN STUDIÓW II STOPNIA NA KIERUNKU OGRODNICTWO specjalność Technologie ogrodnicze od 2022-2023</t>
  </si>
  <si>
    <t>Zielona infrastrukutra</t>
  </si>
  <si>
    <t>A</t>
  </si>
  <si>
    <t>P</t>
  </si>
  <si>
    <t>Doświadczalnictwo</t>
  </si>
  <si>
    <t>A - zajęcia audytoryjne; W - wykłady; L - zajęcia labolatoryjne; P - zajęcia projektowe; sem. - seminaria</t>
  </si>
  <si>
    <t>WP</t>
  </si>
  <si>
    <t>WL</t>
  </si>
  <si>
    <t>Seminarium dyplomowe</t>
  </si>
  <si>
    <t>Szkolenie BHP</t>
  </si>
  <si>
    <t>Reakcja roślin na stresy środowiskowe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</si>
</sst>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 vertical="center" wrapText="1"/>
    </xf>
    <xf numFmtId="0" fontId="3" fillId="32" borderId="24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3" fillId="32" borderId="39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32" borderId="15" xfId="0" applyNumberFormat="1" applyFont="1" applyFill="1" applyBorder="1" applyAlignment="1">
      <alignment horizontal="center" vertical="center"/>
    </xf>
    <xf numFmtId="1" fontId="8" fillId="32" borderId="30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1"/>
    </xf>
    <xf numFmtId="0" fontId="3" fillId="0" borderId="47" xfId="0" applyFont="1" applyBorder="1" applyAlignment="1">
      <alignment horizontal="center" vertical="center" textRotation="91"/>
    </xf>
    <xf numFmtId="0" fontId="3" fillId="0" borderId="48" xfId="0" applyFont="1" applyBorder="1" applyAlignment="1">
      <alignment horizontal="center" vertical="center" textRotation="91"/>
    </xf>
    <xf numFmtId="0" fontId="7" fillId="0" borderId="2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vertical="center" wrapText="1"/>
    </xf>
    <xf numFmtId="0" fontId="9" fillId="32" borderId="2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J28" sqref="AJ28"/>
    </sheetView>
  </sheetViews>
  <sheetFormatPr defaultColWidth="3.7109375" defaultRowHeight="12.75"/>
  <cols>
    <col min="1" max="1" width="5.28125" style="2" customWidth="1"/>
    <col min="2" max="2" width="50.8515625" style="2" customWidth="1"/>
    <col min="3" max="4" width="7.7109375" style="2" customWidth="1"/>
    <col min="5" max="5" width="8.421875" style="2" customWidth="1"/>
    <col min="6" max="6" width="5.8515625" style="2" customWidth="1"/>
    <col min="7" max="7" width="5.57421875" style="2" customWidth="1"/>
    <col min="8" max="8" width="9.28125" style="2" customWidth="1"/>
    <col min="9" max="9" width="7.00390625" style="2" customWidth="1"/>
    <col min="10" max="11" width="6.28125" style="2" customWidth="1"/>
    <col min="12" max="12" width="6.140625" style="2" customWidth="1"/>
    <col min="13" max="14" width="5.8515625" style="2" customWidth="1"/>
    <col min="15" max="16" width="5.57421875" style="2" customWidth="1"/>
    <col min="17" max="17" width="6.7109375" style="2" customWidth="1"/>
    <col min="18" max="42" width="3.7109375" style="2" customWidth="1"/>
    <col min="43" max="16384" width="3.7109375" style="1" customWidth="1"/>
  </cols>
  <sheetData>
    <row r="1" ht="12" thickBot="1"/>
    <row r="2" spans="1:17" ht="22.5" customHeight="1">
      <c r="A2" s="3"/>
      <c r="B2" s="88" t="s">
        <v>34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8.75" customHeight="1" thickBot="1">
      <c r="A3" s="4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7" ht="17.25" customHeight="1" thickBot="1">
      <c r="A4" s="115" t="s">
        <v>3</v>
      </c>
      <c r="B4" s="118" t="s">
        <v>7</v>
      </c>
      <c r="C4" s="125" t="s">
        <v>8</v>
      </c>
      <c r="D4" s="92" t="s">
        <v>5</v>
      </c>
      <c r="E4" s="97" t="s">
        <v>15</v>
      </c>
      <c r="F4" s="98"/>
      <c r="G4" s="99"/>
      <c r="H4" s="123" t="s">
        <v>9</v>
      </c>
      <c r="I4" s="103" t="s">
        <v>12</v>
      </c>
      <c r="J4" s="103"/>
      <c r="K4" s="103"/>
      <c r="L4" s="103"/>
      <c r="M4" s="103"/>
      <c r="N4" s="104"/>
      <c r="O4" s="102" t="s">
        <v>13</v>
      </c>
      <c r="P4" s="103"/>
      <c r="Q4" s="104"/>
    </row>
    <row r="5" spans="1:17" ht="16.5" thickBot="1">
      <c r="A5" s="116"/>
      <c r="B5" s="119"/>
      <c r="C5" s="126"/>
      <c r="D5" s="93"/>
      <c r="E5" s="100" t="s">
        <v>10</v>
      </c>
      <c r="F5" s="95" t="s">
        <v>2</v>
      </c>
      <c r="G5" s="95" t="s">
        <v>4</v>
      </c>
      <c r="H5" s="124"/>
      <c r="I5" s="109" t="s">
        <v>14</v>
      </c>
      <c r="J5" s="109"/>
      <c r="K5" s="109"/>
      <c r="L5" s="109"/>
      <c r="M5" s="109"/>
      <c r="N5" s="109"/>
      <c r="O5" s="109"/>
      <c r="P5" s="109"/>
      <c r="Q5" s="110"/>
    </row>
    <row r="6" spans="1:17" ht="15.75">
      <c r="A6" s="116"/>
      <c r="B6" s="119"/>
      <c r="C6" s="126"/>
      <c r="D6" s="93"/>
      <c r="E6" s="101"/>
      <c r="F6" s="95"/>
      <c r="G6" s="95"/>
      <c r="H6" s="124"/>
      <c r="I6" s="107">
        <v>1</v>
      </c>
      <c r="J6" s="107"/>
      <c r="K6" s="108"/>
      <c r="L6" s="107">
        <v>2</v>
      </c>
      <c r="M6" s="107"/>
      <c r="N6" s="107"/>
      <c r="O6" s="106">
        <v>3</v>
      </c>
      <c r="P6" s="107"/>
      <c r="Q6" s="108"/>
    </row>
    <row r="7" spans="1:17" ht="23.25" customHeight="1" thickBot="1">
      <c r="A7" s="117"/>
      <c r="B7" s="120"/>
      <c r="C7" s="127"/>
      <c r="D7" s="94"/>
      <c r="E7" s="101"/>
      <c r="F7" s="96"/>
      <c r="G7" s="96"/>
      <c r="H7" s="124"/>
      <c r="I7" s="41" t="s">
        <v>24</v>
      </c>
      <c r="J7" s="19" t="s">
        <v>25</v>
      </c>
      <c r="K7" s="20" t="s">
        <v>5</v>
      </c>
      <c r="L7" s="41" t="s">
        <v>24</v>
      </c>
      <c r="M7" s="19" t="s">
        <v>25</v>
      </c>
      <c r="N7" s="46" t="s">
        <v>5</v>
      </c>
      <c r="O7" s="18" t="s">
        <v>24</v>
      </c>
      <c r="P7" s="19" t="s">
        <v>25</v>
      </c>
      <c r="Q7" s="20" t="s">
        <v>5</v>
      </c>
    </row>
    <row r="8" spans="1:23" ht="27.75" customHeight="1">
      <c r="A8" s="74">
        <v>1</v>
      </c>
      <c r="B8" s="72" t="s">
        <v>38</v>
      </c>
      <c r="C8" s="61" t="s">
        <v>28</v>
      </c>
      <c r="D8" s="68">
        <v>4</v>
      </c>
      <c r="E8" s="77">
        <f>SUM(F8+G8)</f>
        <v>45</v>
      </c>
      <c r="F8" s="6">
        <f>PRODUCT((I8*15)+(L8*15)+(O8*15))</f>
        <v>15</v>
      </c>
      <c r="G8" s="75">
        <f>PRODUCT((J8*15)+(M8*15)+(P8*15))</f>
        <v>30</v>
      </c>
      <c r="H8" s="76" t="s">
        <v>40</v>
      </c>
      <c r="I8" s="25">
        <v>1</v>
      </c>
      <c r="J8" s="26">
        <v>2</v>
      </c>
      <c r="K8" s="43">
        <v>4</v>
      </c>
      <c r="L8" s="25"/>
      <c r="M8" s="26"/>
      <c r="N8" s="47"/>
      <c r="O8" s="42"/>
      <c r="P8" s="26"/>
      <c r="Q8" s="27"/>
      <c r="R8" s="5"/>
      <c r="S8" s="5"/>
      <c r="T8" s="5"/>
      <c r="U8" s="5"/>
      <c r="V8" s="5"/>
      <c r="W8" s="5"/>
    </row>
    <row r="9" spans="1:23" ht="27.75" customHeight="1">
      <c r="A9" s="60">
        <v>2</v>
      </c>
      <c r="B9" s="53" t="s">
        <v>17</v>
      </c>
      <c r="C9" s="62" t="s">
        <v>28</v>
      </c>
      <c r="D9" s="69">
        <v>3</v>
      </c>
      <c r="E9" s="56">
        <f>SUM(F9+G9)</f>
        <v>30</v>
      </c>
      <c r="F9" s="7">
        <v>15</v>
      </c>
      <c r="G9" s="7">
        <f>PRODUCT((J9*15)+(M9*15)+(P9*15))</f>
        <v>15</v>
      </c>
      <c r="H9" s="57" t="s">
        <v>40</v>
      </c>
      <c r="I9" s="14">
        <v>1</v>
      </c>
      <c r="J9" s="9">
        <v>1</v>
      </c>
      <c r="K9" s="10">
        <v>3</v>
      </c>
      <c r="L9" s="14"/>
      <c r="M9" s="9"/>
      <c r="N9" s="48"/>
      <c r="O9" s="8"/>
      <c r="P9" s="9"/>
      <c r="Q9" s="24"/>
      <c r="R9" s="5"/>
      <c r="S9" s="5"/>
      <c r="T9" s="5"/>
      <c r="U9" s="5"/>
      <c r="V9" s="5"/>
      <c r="W9" s="5"/>
    </row>
    <row r="10" spans="1:23" ht="27.75" customHeight="1">
      <c r="A10" s="60">
        <v>3</v>
      </c>
      <c r="B10" s="53" t="s">
        <v>22</v>
      </c>
      <c r="C10" s="62" t="s">
        <v>29</v>
      </c>
      <c r="D10" s="69">
        <v>3</v>
      </c>
      <c r="E10" s="56">
        <v>30</v>
      </c>
      <c r="F10" s="7">
        <v>15</v>
      </c>
      <c r="G10" s="7">
        <v>15</v>
      </c>
      <c r="H10" s="57" t="s">
        <v>40</v>
      </c>
      <c r="I10" s="14">
        <v>1</v>
      </c>
      <c r="J10" s="9">
        <v>1</v>
      </c>
      <c r="K10" s="10">
        <v>3</v>
      </c>
      <c r="L10" s="14"/>
      <c r="M10" s="9"/>
      <c r="N10" s="48"/>
      <c r="O10" s="8"/>
      <c r="P10" s="9"/>
      <c r="Q10" s="24"/>
      <c r="R10" s="5"/>
      <c r="S10" s="5"/>
      <c r="T10" s="5"/>
      <c r="U10" s="5"/>
      <c r="V10" s="5"/>
      <c r="W10" s="5"/>
    </row>
    <row r="11" spans="1:23" ht="27.75" customHeight="1">
      <c r="A11" s="60">
        <v>4</v>
      </c>
      <c r="B11" s="22" t="s">
        <v>18</v>
      </c>
      <c r="C11" s="8" t="s">
        <v>29</v>
      </c>
      <c r="D11" s="10">
        <v>5</v>
      </c>
      <c r="E11" s="8">
        <v>60</v>
      </c>
      <c r="F11" s="9">
        <v>30</v>
      </c>
      <c r="G11" s="9">
        <v>30</v>
      </c>
      <c r="H11" s="57" t="s">
        <v>40</v>
      </c>
      <c r="I11" s="21">
        <v>2</v>
      </c>
      <c r="J11" s="13">
        <v>2</v>
      </c>
      <c r="K11" s="24">
        <v>5</v>
      </c>
      <c r="L11" s="14"/>
      <c r="M11" s="9"/>
      <c r="N11" s="48"/>
      <c r="O11" s="8"/>
      <c r="P11" s="9"/>
      <c r="Q11" s="24"/>
      <c r="R11" s="5"/>
      <c r="S11" s="5"/>
      <c r="T11" s="5"/>
      <c r="U11" s="5"/>
      <c r="V11" s="5"/>
      <c r="W11" s="5"/>
    </row>
    <row r="12" spans="1:23" ht="27.75" customHeight="1">
      <c r="A12" s="60">
        <v>5</v>
      </c>
      <c r="B12" s="53" t="s">
        <v>19</v>
      </c>
      <c r="C12" s="17" t="s">
        <v>29</v>
      </c>
      <c r="D12" s="24">
        <v>5</v>
      </c>
      <c r="E12" s="17">
        <v>60</v>
      </c>
      <c r="F12" s="13">
        <v>30</v>
      </c>
      <c r="G12" s="13">
        <v>30</v>
      </c>
      <c r="H12" s="57" t="s">
        <v>41</v>
      </c>
      <c r="I12" s="21">
        <v>2</v>
      </c>
      <c r="J12" s="13">
        <v>2</v>
      </c>
      <c r="K12" s="24">
        <v>5</v>
      </c>
      <c r="L12" s="14"/>
      <c r="M12" s="9"/>
      <c r="N12" s="48"/>
      <c r="O12" s="8"/>
      <c r="P12" s="9"/>
      <c r="Q12" s="24"/>
      <c r="R12" s="5"/>
      <c r="S12" s="5"/>
      <c r="T12" s="5"/>
      <c r="U12" s="5"/>
      <c r="V12" s="5"/>
      <c r="W12" s="5"/>
    </row>
    <row r="13" spans="1:23" ht="27.75" customHeight="1">
      <c r="A13" s="60">
        <v>6</v>
      </c>
      <c r="B13" s="23" t="s">
        <v>31</v>
      </c>
      <c r="C13" s="62" t="s">
        <v>28</v>
      </c>
      <c r="D13" s="69">
        <v>1</v>
      </c>
      <c r="E13" s="56">
        <v>15</v>
      </c>
      <c r="F13" s="7">
        <v>0</v>
      </c>
      <c r="G13" s="7">
        <v>15</v>
      </c>
      <c r="H13" s="57" t="s">
        <v>37</v>
      </c>
      <c r="I13" s="14"/>
      <c r="J13" s="9">
        <v>1</v>
      </c>
      <c r="K13" s="10">
        <v>1</v>
      </c>
      <c r="L13" s="14"/>
      <c r="M13" s="9"/>
      <c r="N13" s="48"/>
      <c r="O13" s="8"/>
      <c r="P13" s="9"/>
      <c r="Q13" s="24"/>
      <c r="R13" s="5"/>
      <c r="S13" s="5"/>
      <c r="T13" s="5"/>
      <c r="U13" s="5"/>
      <c r="V13" s="5"/>
      <c r="W13" s="5"/>
    </row>
    <row r="14" spans="1:23" ht="27.75" customHeight="1">
      <c r="A14" s="60">
        <v>7</v>
      </c>
      <c r="B14" s="33" t="s">
        <v>16</v>
      </c>
      <c r="C14" s="63" t="s">
        <v>28</v>
      </c>
      <c r="D14" s="70">
        <v>6</v>
      </c>
      <c r="E14" s="34">
        <v>160</v>
      </c>
      <c r="F14" s="28"/>
      <c r="G14" s="28">
        <v>160</v>
      </c>
      <c r="H14" s="32" t="s">
        <v>37</v>
      </c>
      <c r="I14" s="29"/>
      <c r="J14" s="30"/>
      <c r="K14" s="31">
        <v>6</v>
      </c>
      <c r="L14" s="29"/>
      <c r="M14" s="30"/>
      <c r="N14" s="49"/>
      <c r="O14" s="44"/>
      <c r="P14" s="30"/>
      <c r="Q14" s="31"/>
      <c r="R14" s="5"/>
      <c r="S14" s="5"/>
      <c r="T14" s="5"/>
      <c r="U14" s="5"/>
      <c r="V14" s="5"/>
      <c r="W14" s="5"/>
    </row>
    <row r="15" spans="1:23" ht="27.75" customHeight="1">
      <c r="A15" s="60">
        <v>8</v>
      </c>
      <c r="B15" s="78" t="s">
        <v>43</v>
      </c>
      <c r="C15" s="62" t="s">
        <v>28</v>
      </c>
      <c r="D15" s="79">
        <v>0</v>
      </c>
      <c r="E15" s="62">
        <v>4</v>
      </c>
      <c r="F15" s="80">
        <v>4</v>
      </c>
      <c r="G15" s="80"/>
      <c r="H15" s="81" t="s">
        <v>36</v>
      </c>
      <c r="I15" s="82">
        <v>4</v>
      </c>
      <c r="J15" s="83"/>
      <c r="K15" s="84">
        <v>0</v>
      </c>
      <c r="L15" s="82"/>
      <c r="M15" s="83"/>
      <c r="N15" s="85"/>
      <c r="O15" s="86"/>
      <c r="P15" s="83"/>
      <c r="Q15" s="84"/>
      <c r="R15" s="5"/>
      <c r="S15" s="5"/>
      <c r="T15" s="5"/>
      <c r="U15" s="5"/>
      <c r="V15" s="5"/>
      <c r="W15" s="5"/>
    </row>
    <row r="16" spans="1:23" ht="27.75" customHeight="1">
      <c r="A16" s="60">
        <v>9</v>
      </c>
      <c r="B16" s="23" t="s">
        <v>33</v>
      </c>
      <c r="C16" s="56" t="s">
        <v>29</v>
      </c>
      <c r="D16" s="69">
        <v>4</v>
      </c>
      <c r="E16" s="56">
        <v>45</v>
      </c>
      <c r="F16" s="7">
        <v>30</v>
      </c>
      <c r="G16" s="7">
        <v>15</v>
      </c>
      <c r="H16" s="57" t="s">
        <v>40</v>
      </c>
      <c r="I16" s="14"/>
      <c r="J16" s="9"/>
      <c r="K16" s="24"/>
      <c r="L16" s="14">
        <v>2</v>
      </c>
      <c r="M16" s="9">
        <v>1</v>
      </c>
      <c r="N16" s="48">
        <v>4</v>
      </c>
      <c r="O16" s="8"/>
      <c r="P16" s="9"/>
      <c r="Q16" s="24"/>
      <c r="R16" s="5"/>
      <c r="S16" s="5"/>
      <c r="T16" s="5"/>
      <c r="U16" s="5"/>
      <c r="V16" s="5"/>
      <c r="W16" s="5"/>
    </row>
    <row r="17" spans="1:23" ht="27.75" customHeight="1">
      <c r="A17" s="60">
        <v>10</v>
      </c>
      <c r="B17" s="54" t="s">
        <v>0</v>
      </c>
      <c r="C17" s="34" t="s">
        <v>28</v>
      </c>
      <c r="D17" s="70">
        <v>4</v>
      </c>
      <c r="E17" s="34">
        <v>60</v>
      </c>
      <c r="F17" s="28">
        <v>0</v>
      </c>
      <c r="G17" s="28">
        <v>60</v>
      </c>
      <c r="H17" s="32" t="s">
        <v>36</v>
      </c>
      <c r="I17" s="29"/>
      <c r="J17" s="30"/>
      <c r="K17" s="31"/>
      <c r="L17" s="29"/>
      <c r="M17" s="30">
        <v>2</v>
      </c>
      <c r="N17" s="49">
        <v>2</v>
      </c>
      <c r="O17" s="44"/>
      <c r="P17" s="30">
        <v>2</v>
      </c>
      <c r="Q17" s="31">
        <v>2</v>
      </c>
      <c r="R17" s="5"/>
      <c r="S17" s="5"/>
      <c r="T17" s="5"/>
      <c r="U17" s="5"/>
      <c r="V17" s="5"/>
      <c r="W17" s="5"/>
    </row>
    <row r="18" spans="1:23" ht="27.75" customHeight="1">
      <c r="A18" s="60">
        <v>11</v>
      </c>
      <c r="B18" s="33" t="s">
        <v>6</v>
      </c>
      <c r="C18" s="34" t="s">
        <v>28</v>
      </c>
      <c r="D18" s="70">
        <f>SUM(K18,N18,Q18)</f>
        <v>2</v>
      </c>
      <c r="E18" s="34">
        <f>SUM(F18+G18)</f>
        <v>30</v>
      </c>
      <c r="F18" s="28">
        <v>30</v>
      </c>
      <c r="G18" s="28">
        <f>PRODUCT((J18*15)+(M18*15)+(P18*15))</f>
        <v>0</v>
      </c>
      <c r="H18" s="32" t="s">
        <v>36</v>
      </c>
      <c r="I18" s="29"/>
      <c r="J18" s="30"/>
      <c r="K18" s="31"/>
      <c r="L18" s="29">
        <v>2</v>
      </c>
      <c r="M18" s="30"/>
      <c r="N18" s="49">
        <v>2</v>
      </c>
      <c r="O18" s="44"/>
      <c r="P18" s="30"/>
      <c r="Q18" s="31"/>
      <c r="R18" s="5"/>
      <c r="S18" s="5"/>
      <c r="T18" s="5"/>
      <c r="U18" s="5"/>
      <c r="V18" s="5"/>
      <c r="W18" s="5"/>
    </row>
    <row r="19" spans="1:23" ht="27.75" customHeight="1">
      <c r="A19" s="60">
        <v>12</v>
      </c>
      <c r="B19" s="23" t="s">
        <v>30</v>
      </c>
      <c r="C19" s="17" t="s">
        <v>28</v>
      </c>
      <c r="D19" s="24">
        <v>3</v>
      </c>
      <c r="E19" s="17">
        <v>45</v>
      </c>
      <c r="F19" s="13">
        <v>30</v>
      </c>
      <c r="G19" s="13">
        <v>15</v>
      </c>
      <c r="H19" s="57" t="s">
        <v>40</v>
      </c>
      <c r="I19" s="21"/>
      <c r="J19" s="13"/>
      <c r="K19" s="24"/>
      <c r="L19" s="21">
        <v>2</v>
      </c>
      <c r="M19" s="13">
        <v>1</v>
      </c>
      <c r="N19" s="50">
        <v>3</v>
      </c>
      <c r="O19" s="17"/>
      <c r="P19" s="13"/>
      <c r="Q19" s="24"/>
      <c r="R19" s="5"/>
      <c r="S19" s="5"/>
      <c r="T19" s="5"/>
      <c r="U19" s="5"/>
      <c r="V19" s="5"/>
      <c r="W19" s="5"/>
    </row>
    <row r="20" spans="1:23" ht="27.75" customHeight="1">
      <c r="A20" s="60">
        <v>13</v>
      </c>
      <c r="B20" s="128" t="s">
        <v>32</v>
      </c>
      <c r="C20" s="34" t="s">
        <v>28</v>
      </c>
      <c r="D20" s="70">
        <v>6</v>
      </c>
      <c r="E20" s="34">
        <f>SUM(F20+G20)</f>
        <v>90</v>
      </c>
      <c r="F20" s="28">
        <f>PRODUCT((I20*15)+(L20*15)+(O20*15))</f>
        <v>45</v>
      </c>
      <c r="G20" s="28">
        <f>PRODUCT((J20*15)+(M20*15)+(P20*15))</f>
        <v>45</v>
      </c>
      <c r="H20" s="32" t="s">
        <v>40</v>
      </c>
      <c r="I20" s="29"/>
      <c r="J20" s="30"/>
      <c r="K20" s="31"/>
      <c r="L20" s="29">
        <v>3</v>
      </c>
      <c r="M20" s="30">
        <v>3</v>
      </c>
      <c r="N20" s="49">
        <v>6</v>
      </c>
      <c r="O20" s="44"/>
      <c r="P20" s="30"/>
      <c r="Q20" s="31"/>
      <c r="R20" s="5"/>
      <c r="S20" s="5"/>
      <c r="T20" s="5"/>
      <c r="U20" s="5"/>
      <c r="V20" s="5"/>
      <c r="W20" s="5"/>
    </row>
    <row r="21" spans="1:23" ht="27.75" customHeight="1">
      <c r="A21" s="60">
        <v>14</v>
      </c>
      <c r="B21" s="129" t="s">
        <v>21</v>
      </c>
      <c r="C21" s="44" t="s">
        <v>28</v>
      </c>
      <c r="D21" s="70">
        <v>6</v>
      </c>
      <c r="E21" s="34">
        <f>SUM(F21+G21)</f>
        <v>90</v>
      </c>
      <c r="F21" s="28">
        <f>PRODUCT((I21*15)+(L21*15)+(O21*15))</f>
        <v>45</v>
      </c>
      <c r="G21" s="28">
        <f>PRODUCT((J21*15)+(M21*15)+(P21*15))</f>
        <v>45</v>
      </c>
      <c r="H21" s="32" t="s">
        <v>40</v>
      </c>
      <c r="I21" s="29"/>
      <c r="J21" s="30"/>
      <c r="K21" s="31"/>
      <c r="L21" s="29">
        <v>3</v>
      </c>
      <c r="M21" s="30">
        <v>3</v>
      </c>
      <c r="N21" s="49">
        <v>6</v>
      </c>
      <c r="O21" s="44"/>
      <c r="P21" s="30"/>
      <c r="Q21" s="31"/>
      <c r="R21" s="5"/>
      <c r="S21" s="5"/>
      <c r="T21" s="5"/>
      <c r="U21" s="5"/>
      <c r="V21" s="5"/>
      <c r="W21" s="5"/>
    </row>
    <row r="22" spans="1:23" ht="27.75" customHeight="1">
      <c r="A22" s="60">
        <v>15</v>
      </c>
      <c r="B22" s="53" t="s">
        <v>27</v>
      </c>
      <c r="C22" s="17" t="s">
        <v>28</v>
      </c>
      <c r="D22" s="24">
        <v>2</v>
      </c>
      <c r="E22" s="17">
        <v>15</v>
      </c>
      <c r="F22" s="13"/>
      <c r="G22" s="13">
        <v>15</v>
      </c>
      <c r="H22" s="24" t="s">
        <v>37</v>
      </c>
      <c r="I22" s="21"/>
      <c r="J22" s="13"/>
      <c r="K22" s="24"/>
      <c r="L22" s="21"/>
      <c r="M22" s="13">
        <v>1</v>
      </c>
      <c r="N22" s="50">
        <v>2</v>
      </c>
      <c r="O22" s="17"/>
      <c r="P22" s="13"/>
      <c r="Q22" s="24"/>
      <c r="R22" s="5"/>
      <c r="S22" s="5"/>
      <c r="T22" s="5"/>
      <c r="U22" s="5"/>
      <c r="V22" s="5"/>
      <c r="W22" s="5"/>
    </row>
    <row r="23" spans="1:23" ht="27.75" customHeight="1">
      <c r="A23" s="60">
        <v>16</v>
      </c>
      <c r="B23" s="53" t="s">
        <v>35</v>
      </c>
      <c r="C23" s="17" t="s">
        <v>28</v>
      </c>
      <c r="D23" s="24">
        <v>2</v>
      </c>
      <c r="E23" s="17">
        <v>15</v>
      </c>
      <c r="F23" s="13">
        <v>15</v>
      </c>
      <c r="G23" s="13"/>
      <c r="H23" s="24" t="s">
        <v>40</v>
      </c>
      <c r="I23" s="21"/>
      <c r="J23" s="13"/>
      <c r="K23" s="24"/>
      <c r="L23" s="21">
        <v>1</v>
      </c>
      <c r="M23" s="13"/>
      <c r="N23" s="50">
        <v>2</v>
      </c>
      <c r="O23" s="17"/>
      <c r="P23" s="13"/>
      <c r="Q23" s="24"/>
      <c r="R23" s="5"/>
      <c r="S23" s="5"/>
      <c r="T23" s="5"/>
      <c r="U23" s="5"/>
      <c r="V23" s="5"/>
      <c r="W23" s="5"/>
    </row>
    <row r="24" spans="1:23" ht="27.75" customHeight="1">
      <c r="A24" s="60">
        <v>17</v>
      </c>
      <c r="B24" s="129" t="s">
        <v>23</v>
      </c>
      <c r="C24" s="34" t="s">
        <v>28</v>
      </c>
      <c r="D24" s="70">
        <v>6</v>
      </c>
      <c r="E24" s="34">
        <f>SUM(F24+G24)</f>
        <v>90</v>
      </c>
      <c r="F24" s="28">
        <f>PRODUCT((I24*15)+(L24*15)+(O24*15))</f>
        <v>45</v>
      </c>
      <c r="G24" s="28">
        <f>PRODUCT((J24*15)+(M24*15)+(P24*15))</f>
        <v>45</v>
      </c>
      <c r="H24" s="32" t="s">
        <v>40</v>
      </c>
      <c r="I24" s="29"/>
      <c r="J24" s="30"/>
      <c r="K24" s="31"/>
      <c r="L24" s="29"/>
      <c r="M24" s="30"/>
      <c r="N24" s="49"/>
      <c r="O24" s="44">
        <v>3</v>
      </c>
      <c r="P24" s="30">
        <v>3</v>
      </c>
      <c r="Q24" s="31">
        <v>6</v>
      </c>
      <c r="R24" s="5"/>
      <c r="S24" s="5"/>
      <c r="T24" s="5"/>
      <c r="U24" s="5"/>
      <c r="V24" s="5"/>
      <c r="W24" s="5"/>
    </row>
    <row r="25" spans="1:23" ht="27.75" customHeight="1">
      <c r="A25" s="60">
        <v>18</v>
      </c>
      <c r="B25" s="67" t="s">
        <v>44</v>
      </c>
      <c r="C25" s="56" t="s">
        <v>28</v>
      </c>
      <c r="D25" s="69">
        <v>3</v>
      </c>
      <c r="E25" s="56">
        <v>30</v>
      </c>
      <c r="F25" s="7">
        <v>15</v>
      </c>
      <c r="G25" s="7">
        <v>15</v>
      </c>
      <c r="H25" s="57" t="s">
        <v>40</v>
      </c>
      <c r="I25" s="14"/>
      <c r="J25" s="9"/>
      <c r="K25" s="10"/>
      <c r="L25" s="14"/>
      <c r="M25" s="9"/>
      <c r="N25" s="48"/>
      <c r="O25" s="8">
        <v>1</v>
      </c>
      <c r="P25" s="9">
        <v>1</v>
      </c>
      <c r="Q25" s="10">
        <v>3</v>
      </c>
      <c r="R25" s="5"/>
      <c r="S25" s="5"/>
      <c r="T25" s="5"/>
      <c r="U25" s="5"/>
      <c r="V25" s="5"/>
      <c r="W25" s="5"/>
    </row>
    <row r="26" spans="1:23" ht="27.75" customHeight="1">
      <c r="A26" s="66">
        <v>19</v>
      </c>
      <c r="B26" s="55" t="s">
        <v>20</v>
      </c>
      <c r="C26" s="56" t="s">
        <v>29</v>
      </c>
      <c r="D26" s="69">
        <v>3</v>
      </c>
      <c r="E26" s="56">
        <v>30</v>
      </c>
      <c r="F26" s="7">
        <v>15</v>
      </c>
      <c r="G26" s="7">
        <v>15</v>
      </c>
      <c r="H26" s="57" t="s">
        <v>40</v>
      </c>
      <c r="I26" s="14"/>
      <c r="J26" s="9"/>
      <c r="K26" s="10"/>
      <c r="L26" s="14"/>
      <c r="M26" s="9"/>
      <c r="N26" s="48"/>
      <c r="O26" s="8">
        <v>1</v>
      </c>
      <c r="P26" s="9">
        <v>1</v>
      </c>
      <c r="Q26" s="10">
        <v>3</v>
      </c>
      <c r="R26" s="5"/>
      <c r="S26" s="5"/>
      <c r="T26" s="5"/>
      <c r="U26" s="5"/>
      <c r="V26" s="5"/>
      <c r="W26" s="5"/>
    </row>
    <row r="27" spans="1:23" ht="27.75" customHeight="1">
      <c r="A27" s="66">
        <v>20</v>
      </c>
      <c r="B27" s="23" t="s">
        <v>42</v>
      </c>
      <c r="C27" s="56" t="s">
        <v>28</v>
      </c>
      <c r="D27" s="69">
        <f>SUM(K27,N27,Q27)</f>
        <v>9</v>
      </c>
      <c r="E27" s="56">
        <f>SUM(F27+G27)</f>
        <v>120</v>
      </c>
      <c r="F27" s="7"/>
      <c r="G27" s="7">
        <f>PRODUCT((J27*15)+(M27*15)+(P27*15))</f>
        <v>120</v>
      </c>
      <c r="H27" s="57" t="s">
        <v>11</v>
      </c>
      <c r="I27" s="14"/>
      <c r="J27" s="9">
        <v>2</v>
      </c>
      <c r="K27" s="10">
        <v>3</v>
      </c>
      <c r="L27" s="14"/>
      <c r="M27" s="9">
        <v>3</v>
      </c>
      <c r="N27" s="48">
        <v>3</v>
      </c>
      <c r="O27" s="8"/>
      <c r="P27" s="9">
        <v>3</v>
      </c>
      <c r="Q27" s="24">
        <v>3</v>
      </c>
      <c r="R27" s="5"/>
      <c r="S27" s="5"/>
      <c r="T27" s="5"/>
      <c r="U27" s="5"/>
      <c r="V27" s="5"/>
      <c r="W27" s="5"/>
    </row>
    <row r="28" spans="1:23" ht="27.75" customHeight="1" thickBot="1">
      <c r="A28" s="73">
        <v>21</v>
      </c>
      <c r="B28" s="65" t="s">
        <v>26</v>
      </c>
      <c r="C28" s="58" t="s">
        <v>29</v>
      </c>
      <c r="D28" s="71">
        <v>13</v>
      </c>
      <c r="E28" s="58">
        <f>SUM(F28+G28)</f>
        <v>0</v>
      </c>
      <c r="F28" s="37"/>
      <c r="G28" s="37">
        <f>PRODUCT((J28*15)+(M28*15)+(P28*15))</f>
        <v>0</v>
      </c>
      <c r="H28" s="59" t="s">
        <v>37</v>
      </c>
      <c r="I28" s="38"/>
      <c r="J28" s="39"/>
      <c r="K28" s="40"/>
      <c r="L28" s="38"/>
      <c r="M28" s="39"/>
      <c r="N28" s="51"/>
      <c r="O28" s="45"/>
      <c r="P28" s="39"/>
      <c r="Q28" s="40">
        <v>13</v>
      </c>
      <c r="R28" s="5"/>
      <c r="S28" s="5"/>
      <c r="T28" s="5"/>
      <c r="U28" s="5"/>
      <c r="V28" s="5"/>
      <c r="W28" s="5"/>
    </row>
    <row r="29" spans="1:23" ht="27.75" customHeight="1" thickBot="1">
      <c r="A29" s="111" t="s">
        <v>1</v>
      </c>
      <c r="B29" s="112"/>
      <c r="C29" s="64"/>
      <c r="D29" s="52">
        <f>SUM(D8:D28)</f>
        <v>90</v>
      </c>
      <c r="E29" s="15">
        <f>SUM(E8:E28)</f>
        <v>1064</v>
      </c>
      <c r="F29" s="15">
        <f>SUM(F8:F28)</f>
        <v>379</v>
      </c>
      <c r="G29" s="15">
        <f>SUM(G8:G28)</f>
        <v>685</v>
      </c>
      <c r="H29" s="16"/>
      <c r="I29" s="12">
        <f>SUM(I8:I28)</f>
        <v>11</v>
      </c>
      <c r="J29" s="11">
        <f>SUM(J8:J28)</f>
        <v>11</v>
      </c>
      <c r="K29" s="35"/>
      <c r="L29" s="11">
        <f>SUM(L8:L28)</f>
        <v>13</v>
      </c>
      <c r="M29" s="11">
        <f>SUM(M8:M28)</f>
        <v>14</v>
      </c>
      <c r="N29" s="35"/>
      <c r="O29" s="11">
        <f>SUM(O8:O28)</f>
        <v>5</v>
      </c>
      <c r="P29" s="11">
        <f>SUM(P8:P28)</f>
        <v>10</v>
      </c>
      <c r="Q29" s="36"/>
      <c r="R29" s="5"/>
      <c r="S29" s="5"/>
      <c r="T29" s="5"/>
      <c r="U29" s="5"/>
      <c r="V29" s="5"/>
      <c r="W29" s="5"/>
    </row>
    <row r="30" spans="1:45" ht="27.75" customHeight="1" thickBot="1">
      <c r="A30" s="113"/>
      <c r="B30" s="114"/>
      <c r="C30" s="121"/>
      <c r="D30" s="122"/>
      <c r="E30" s="122"/>
      <c r="F30" s="122"/>
      <c r="G30" s="122"/>
      <c r="H30" s="122"/>
      <c r="I30" s="105">
        <f>SUM(I29+J29)</f>
        <v>22</v>
      </c>
      <c r="J30" s="105"/>
      <c r="K30" s="15">
        <f>SUM(K8:K28)</f>
        <v>30</v>
      </c>
      <c r="L30" s="105">
        <f>SUM(L29+M29)</f>
        <v>27</v>
      </c>
      <c r="M30" s="105"/>
      <c r="N30" s="15">
        <f>SUM(N8:N28)</f>
        <v>30</v>
      </c>
      <c r="O30" s="105">
        <f>SUM(O29+P29)</f>
        <v>15</v>
      </c>
      <c r="P30" s="105"/>
      <c r="Q30" s="16">
        <f>SUM(Q8:Q28)</f>
        <v>30</v>
      </c>
      <c r="R30" s="5"/>
      <c r="S30" s="5"/>
      <c r="T30" s="5"/>
      <c r="U30" s="5"/>
      <c r="V30" s="5"/>
      <c r="W30" s="5"/>
      <c r="AQ30" s="2"/>
      <c r="AR30" s="2"/>
      <c r="AS30" s="2"/>
    </row>
    <row r="31" spans="1:23" ht="15" customHeight="1">
      <c r="A31" s="5"/>
      <c r="B31" s="5"/>
      <c r="C31" s="87" t="s">
        <v>39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5"/>
      <c r="T31" s="5"/>
      <c r="U31" s="5"/>
      <c r="V31" s="5"/>
      <c r="W31" s="5"/>
    </row>
  </sheetData>
  <sheetProtection/>
  <mergeCells count="22">
    <mergeCell ref="A29:B30"/>
    <mergeCell ref="A4:A7"/>
    <mergeCell ref="B4:B7"/>
    <mergeCell ref="C30:H30"/>
    <mergeCell ref="H4:H7"/>
    <mergeCell ref="C4:C7"/>
    <mergeCell ref="I5:Q5"/>
    <mergeCell ref="L30:M30"/>
    <mergeCell ref="I30:J30"/>
    <mergeCell ref="F5:F7"/>
    <mergeCell ref="I6:K6"/>
    <mergeCell ref="L6:N6"/>
    <mergeCell ref="C31:R31"/>
    <mergeCell ref="B2:Q3"/>
    <mergeCell ref="D4:D7"/>
    <mergeCell ref="G5:G7"/>
    <mergeCell ref="E4:G4"/>
    <mergeCell ref="E5:E7"/>
    <mergeCell ref="O4:Q4"/>
    <mergeCell ref="I4:N4"/>
    <mergeCell ref="O30:P30"/>
    <mergeCell ref="O6:Q6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Wrocław</dc:creator>
  <cp:keywords/>
  <dc:description/>
  <cp:lastModifiedBy>UPWr</cp:lastModifiedBy>
  <cp:lastPrinted>2021-12-16T09:56:41Z</cp:lastPrinted>
  <dcterms:created xsi:type="dcterms:W3CDTF">2003-11-13T07:41:45Z</dcterms:created>
  <dcterms:modified xsi:type="dcterms:W3CDTF">2022-08-04T07:49:49Z</dcterms:modified>
  <cp:category/>
  <cp:version/>
  <cp:contentType/>
  <cp:contentStatus/>
</cp:coreProperties>
</file>